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166925"/>
  <mc:AlternateContent xmlns:mc="http://schemas.openxmlformats.org/markup-compatibility/2006">
    <mc:Choice Requires="x15">
      <x15ac:absPath xmlns:x15ac="http://schemas.microsoft.com/office/spreadsheetml/2010/11/ac" url="D:\Arquivos\Documentos\Udemy\EXCEL + POWER BI\Excel\"/>
    </mc:Choice>
  </mc:AlternateContent>
  <xr:revisionPtr revIDLastSave="0" documentId="13_ncr:1_{5F44CE5B-378E-4BCA-9D7A-3B7682171C68}" xr6:coauthVersionLast="47" xr6:coauthVersionMax="47" xr10:uidLastSave="{00000000-0000-0000-0000-000000000000}"/>
  <bookViews>
    <workbookView xWindow="0" yWindow="0" windowWidth="16457" windowHeight="17914" firstSheet="2" activeTab="3" xr2:uid="{307BF3BB-C9F9-4447-BA7A-611FA73AE77A}"/>
  </bookViews>
  <sheets>
    <sheet name="Soma-sub-mult-div" sheetId="1" r:id="rId1"/>
    <sheet name="AutoSoma" sheetId="2" r:id="rId2"/>
    <sheet name="Localizar e Subst" sheetId="3" r:id="rId3"/>
    <sheet name="Concat_unir_arrum" sheetId="4" r:id="rId4"/>
    <sheet name="Congelar_Paineis" sheetId="5" r:id="rId5"/>
  </sheets>
  <definedNames>
    <definedName name="_xlnm._FilterDatabase" localSheetId="2" hidden="1">'Localizar e Subst'!$A$1:$D$16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86" i="4" l="1"/>
  <c r="D87" i="4"/>
  <c r="D88" i="4"/>
  <c r="D89" i="4"/>
  <c r="D85" i="4"/>
  <c r="F67" i="4"/>
  <c r="F62" i="4"/>
  <c r="F60" i="4"/>
  <c r="F61" i="4" s="1"/>
  <c r="F59" i="4"/>
  <c r="D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59" i="4"/>
  <c r="F40" i="4"/>
  <c r="F41" i="4" s="1"/>
  <c r="F42" i="4" s="1"/>
  <c r="F43" i="4" s="1"/>
  <c r="F44" i="4" s="1"/>
  <c r="F45" i="4" s="1"/>
  <c r="F46" i="4" s="1"/>
  <c r="F47" i="4" s="1"/>
  <c r="F48" i="4" s="1"/>
  <c r="F49" i="4" s="1"/>
  <c r="F50" i="4" s="1"/>
  <c r="F51" i="4" s="1"/>
  <c r="F52" i="4" s="1"/>
  <c r="F53" i="4" s="1"/>
  <c r="F54" i="4" s="1"/>
  <c r="F55" i="4" s="1"/>
  <c r="F39" i="4"/>
  <c r="F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38" i="4"/>
  <c r="H25" i="4"/>
  <c r="H26" i="4"/>
  <c r="H27" i="4"/>
  <c r="H28" i="4"/>
  <c r="H24" i="4"/>
  <c r="G25" i="4"/>
  <c r="G26" i="4"/>
  <c r="G27" i="4"/>
  <c r="G28" i="4"/>
  <c r="G24" i="4"/>
  <c r="F25" i="4"/>
  <c r="F26" i="4"/>
  <c r="F27" i="4"/>
  <c r="F28" i="4"/>
  <c r="F24" i="4"/>
  <c r="G9" i="4"/>
  <c r="G10" i="4"/>
  <c r="G11" i="4"/>
  <c r="G12" i="4"/>
  <c r="G8" i="4"/>
  <c r="F9" i="4"/>
  <c r="F10" i="4"/>
  <c r="F11" i="4"/>
  <c r="F12" i="4"/>
  <c r="F8" i="4"/>
  <c r="D3" i="3"/>
  <c r="D4" i="3"/>
  <c r="D5" i="3"/>
  <c r="D6" i="3"/>
  <c r="D7" i="3"/>
  <c r="D8" i="3"/>
  <c r="D9" i="3"/>
  <c r="D10" i="3"/>
  <c r="D11" i="3"/>
  <c r="D12" i="3"/>
  <c r="D13" i="3"/>
  <c r="D14" i="3"/>
  <c r="D15" i="3"/>
  <c r="D16" i="3"/>
  <c r="D2" i="3"/>
  <c r="G21" i="2"/>
  <c r="F21" i="2"/>
  <c r="E21" i="2"/>
  <c r="D21" i="2"/>
  <c r="C21" i="2"/>
  <c r="G20" i="2"/>
  <c r="G19" i="2"/>
  <c r="G18" i="2"/>
  <c r="G15" i="2"/>
  <c r="G12" i="2"/>
  <c r="G9" i="2"/>
  <c r="G6" i="2"/>
  <c r="G3" i="2"/>
  <c r="J10" i="1"/>
  <c r="I10" i="1"/>
  <c r="H10" i="1"/>
  <c r="G10" i="1"/>
  <c r="F63" i="4" l="1"/>
  <c r="F64" i="4" s="1"/>
  <c r="F65" i="4" s="1"/>
  <c r="F66" i="4" s="1"/>
  <c r="F68" i="4" s="1"/>
  <c r="F69" i="4" s="1"/>
  <c r="F70" i="4" s="1"/>
  <c r="F71" i="4" s="1"/>
  <c r="F72" i="4" s="1"/>
  <c r="F73" i="4" s="1"/>
  <c r="F74" i="4" s="1"/>
  <c r="F75" i="4" s="1"/>
  <c r="F76" i="4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G8" authorId="0" shapeId="0" xr:uid="{90621B00-27B4-4189-A4DB-3E315939564C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* conta somente os números (no caso só tem dois)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F8" authorId="0" shapeId="0" xr:uid="{65FAA405-FA6E-4C83-BA7C-74CB5D7646E0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8" authorId="0" shapeId="0" xr:uid="{C5A0A72D-DA8D-4279-A190-5CAA67CB28CB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  <comment ref="F24" authorId="0" shapeId="0" xr:uid="{50921404-C400-4A05-A042-D4FB16833253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24" authorId="0" shapeId="0" xr:uid="{FED1ED9A-F4B4-4A4C-8D46-C8D1BDF28A67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</commentList>
</comments>
</file>

<file path=xl/sharedStrings.xml><?xml version="1.0" encoding="utf-8"?>
<sst xmlns="http://schemas.openxmlformats.org/spreadsheetml/2006/main" count="928" uniqueCount="117">
  <si>
    <t>Número 1</t>
  </si>
  <si>
    <t>Número 2</t>
  </si>
  <si>
    <t>Somar</t>
  </si>
  <si>
    <t>Subtrair</t>
  </si>
  <si>
    <t>Multiplicar</t>
  </si>
  <si>
    <t>Dividir</t>
  </si>
  <si>
    <t>Aluno</t>
  </si>
  <si>
    <t>Nota 1</t>
  </si>
  <si>
    <t>Nota 2</t>
  </si>
  <si>
    <t>Nota 3</t>
  </si>
  <si>
    <t>Nota 4</t>
  </si>
  <si>
    <t>Soma</t>
  </si>
  <si>
    <t>Média</t>
  </si>
  <si>
    <t>Conta números</t>
  </si>
  <si>
    <t>Máx</t>
  </si>
  <si>
    <t>Min</t>
  </si>
  <si>
    <t>Roberta</t>
  </si>
  <si>
    <t>A</t>
  </si>
  <si>
    <t>B</t>
  </si>
  <si>
    <t>Paulo</t>
  </si>
  <si>
    <t>Leonardo</t>
  </si>
  <si>
    <t>Rafael</t>
  </si>
  <si>
    <t>UF</t>
  </si>
  <si>
    <t>Município</t>
  </si>
  <si>
    <t>Região</t>
  </si>
  <si>
    <t>População 2010</t>
  </si>
  <si>
    <t>RO</t>
  </si>
  <si>
    <t>RJ</t>
  </si>
  <si>
    <t>AC</t>
  </si>
  <si>
    <t>AM</t>
  </si>
  <si>
    <t>RR</t>
  </si>
  <si>
    <t>PA</t>
  </si>
  <si>
    <t xml:space="preserve">TO </t>
  </si>
  <si>
    <t>MA</t>
  </si>
  <si>
    <t>Alta Floresta D'oeste</t>
  </si>
  <si>
    <t>Epitaciolândia</t>
  </si>
  <si>
    <t>Feijó</t>
  </si>
  <si>
    <t>alvarães</t>
  </si>
  <si>
    <t>Amaturá</t>
  </si>
  <si>
    <t>Anamã</t>
  </si>
  <si>
    <t>Bonfim</t>
  </si>
  <si>
    <t>Cantá</t>
  </si>
  <si>
    <t>Ananindeua</t>
  </si>
  <si>
    <t>Anapu</t>
  </si>
  <si>
    <t>Nazaré</t>
  </si>
  <si>
    <t>Bacabal</t>
  </si>
  <si>
    <t>Bacabeira</t>
  </si>
  <si>
    <t>Bacuri</t>
  </si>
  <si>
    <t>São Gonçalo</t>
  </si>
  <si>
    <t>Região Norte</t>
  </si>
  <si>
    <t>Região Nordeste</t>
  </si>
  <si>
    <t>Função Concatenar</t>
  </si>
  <si>
    <t>Nome 1</t>
  </si>
  <si>
    <t>Nome 2</t>
  </si>
  <si>
    <t>Fórmula 1</t>
  </si>
  <si>
    <t>Fórmula 2</t>
  </si>
  <si>
    <t>João</t>
  </si>
  <si>
    <t>Miguel</t>
  </si>
  <si>
    <t>Ana</t>
  </si>
  <si>
    <t>Flávia</t>
  </si>
  <si>
    <t>Alves</t>
  </si>
  <si>
    <t>Paula</t>
  </si>
  <si>
    <t>Fonseca</t>
  </si>
  <si>
    <t>Pedro</t>
  </si>
  <si>
    <t>Tijuca</t>
  </si>
  <si>
    <t>Região Sudeste</t>
  </si>
  <si>
    <t>Município 2</t>
  </si>
  <si>
    <t>Região 2</t>
  </si>
  <si>
    <t>População 2010 2</t>
  </si>
  <si>
    <t>Município 3</t>
  </si>
  <si>
    <t>Região 3</t>
  </si>
  <si>
    <t>População 2010 3</t>
  </si>
  <si>
    <t>Município 4</t>
  </si>
  <si>
    <t>Região 4</t>
  </si>
  <si>
    <t>População 2010 4</t>
  </si>
  <si>
    <t>Município 5</t>
  </si>
  <si>
    <t>Região 5</t>
  </si>
  <si>
    <t>População 2010 5</t>
  </si>
  <si>
    <t>Alta Floresta D´oeste</t>
  </si>
  <si>
    <t>Alvarães</t>
  </si>
  <si>
    <t>TO</t>
  </si>
  <si>
    <t>Exibir &gt; Congelar Painéis</t>
  </si>
  <si>
    <t>Função unir</t>
  </si>
  <si>
    <t>1º Fórmula:  =D8;E8</t>
  </si>
  <si>
    <t>2º Fórmula: =D8; " ";E8</t>
  </si>
  <si>
    <t>1º Fórmula: =D24&amp;E24</t>
  </si>
  <si>
    <t>2º Fórmula:  =D24&amp;" "&amp;E24</t>
  </si>
  <si>
    <t>Fórmula 3</t>
  </si>
  <si>
    <t xml:space="preserve">3º Fórmula: ="Nome: "&amp;D24&amp;" "&amp;E24 </t>
  </si>
  <si>
    <t>Concatenar e &amp; exemplo prático</t>
  </si>
  <si>
    <t>Função ARRUMAR</t>
  </si>
  <si>
    <t>Nome</t>
  </si>
  <si>
    <t>Função</t>
  </si>
  <si>
    <t>Ana        Paula        de Souza</t>
  </si>
  <si>
    <t>Jorge     Moraes     Martis</t>
  </si>
  <si>
    <t>Bruna   Teodoro        Fonseca</t>
  </si>
  <si>
    <t>Carol  Dutra</t>
  </si>
  <si>
    <t>Fórmula =arrumar(c85)</t>
  </si>
  <si>
    <t>Joao     Paulo                Ramos</t>
  </si>
  <si>
    <t>ConcatUF+Mun</t>
  </si>
  <si>
    <t>IBGE</t>
  </si>
  <si>
    <t>IBGE7</t>
  </si>
  <si>
    <t>Porte</t>
  </si>
  <si>
    <t>Capital</t>
  </si>
  <si>
    <t>ROAlta Floresta D'oeste</t>
  </si>
  <si>
    <t>Pequeno II</t>
  </si>
  <si>
    <t>ROAriquemes</t>
  </si>
  <si>
    <t>Ariquemes</t>
  </si>
  <si>
    <t>Médio</t>
  </si>
  <si>
    <t>ROCabixi</t>
  </si>
  <si>
    <t>Cabixi</t>
  </si>
  <si>
    <t>Pequeno I</t>
  </si>
  <si>
    <t>ROCacoal</t>
  </si>
  <si>
    <t>Cacoal</t>
  </si>
  <si>
    <t>ROCerejeiras</t>
  </si>
  <si>
    <t>Cerejeiras</t>
  </si>
  <si>
    <t>*Dados &gt; Texto para colunas &gt; escolha ponto e vírgula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</si>
</sst>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4" formatCode="_-* #,##0_-;\-* #,##0_-;_-* &quot;-&quot;??_-;_-@_-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36"/>
      <color theme="1"/>
      <name val="Calibri"/>
      <family val="2"/>
      <scheme val="minor"/>
    </font>
    <font>
      <sz val="9"/>
      <color indexed="81"/>
      <name val="Segoe UI"/>
      <family val="2"/>
    </font>
    <font>
      <b/>
      <sz val="9"/>
      <color indexed="81"/>
      <name val="Segoe UI"/>
      <family val="2"/>
    </font>
    <font>
      <sz val="18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0" tint="-0.14999847407452621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29">
    <xf numFmtId="0" fontId="0" fillId="0" borderId="0" xfId="0"/>
    <xf numFmtId="0" fontId="3" fillId="2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center"/>
    </xf>
    <xf numFmtId="0" fontId="3" fillId="0" borderId="0" xfId="0" applyFont="1" applyAlignment="1">
      <alignment horizontal="center" vertical="center"/>
    </xf>
    <xf numFmtId="0" fontId="0" fillId="4" borderId="1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2" borderId="1" xfId="0" applyFill="1" applyBorder="1" applyAlignment="1">
      <alignment horizont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5" borderId="1" xfId="0" applyFill="1" applyBorder="1"/>
    <xf numFmtId="164" fontId="0" fillId="0" borderId="1" xfId="1" applyNumberFormat="1" applyFont="1" applyBorder="1"/>
    <xf numFmtId="0" fontId="0" fillId="6" borderId="1" xfId="0" applyFill="1" applyBorder="1"/>
    <xf numFmtId="0" fontId="0" fillId="7" borderId="1" xfId="0" applyFill="1" applyBorder="1"/>
    <xf numFmtId="0" fontId="0" fillId="8" borderId="1" xfId="0" applyFill="1" applyBorder="1"/>
    <xf numFmtId="0" fontId="0" fillId="9" borderId="1" xfId="0" applyFill="1" applyBorder="1"/>
    <xf numFmtId="0" fontId="0" fillId="10" borderId="2" xfId="0" applyFill="1" applyBorder="1"/>
    <xf numFmtId="0" fontId="6" fillId="0" borderId="0" xfId="0" applyFont="1"/>
    <xf numFmtId="0" fontId="7" fillId="0" borderId="0" xfId="0" applyFont="1"/>
    <xf numFmtId="0" fontId="9" fillId="0" borderId="0" xfId="0" applyFont="1"/>
    <xf numFmtId="0" fontId="7" fillId="0" borderId="0" xfId="0" applyFont="1" applyAlignment="1">
      <alignment horizontal="center"/>
    </xf>
    <xf numFmtId="0" fontId="7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8" fillId="0" borderId="0" xfId="0" applyFont="1" applyAlignment="1">
      <alignment horizontal="center"/>
    </xf>
    <xf numFmtId="0" fontId="0" fillId="5" borderId="1" xfId="0" applyFill="1" applyBorder="1" applyAlignment="1">
      <alignment horizontal="center"/>
    </xf>
    <xf numFmtId="0" fontId="0" fillId="0" borderId="0" xfId="0" applyAlignment="1">
      <alignment horizontal="center"/>
    </xf>
    <xf numFmtId="0" fontId="6" fillId="0" borderId="0" xfId="0" applyFont="1" applyAlignment="1">
      <alignment horizontal="center"/>
    </xf>
    <xf numFmtId="0" fontId="0" fillId="0" borderId="0" xfId="0" applyBorder="1"/>
    <xf numFmtId="0" fontId="0" fillId="0" borderId="1" xfId="0" applyFont="1" applyBorder="1"/>
  </cellXfs>
  <cellStyles count="2">
    <cellStyle name="Normal" xfId="0" builtinId="0"/>
    <cellStyle name="Vírgula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065B0D-2A03-4367-B429-EB42BDFAA648}">
  <dimension ref="D9:J10"/>
  <sheetViews>
    <sheetView workbookViewId="0">
      <selection activeCell="B16" sqref="B16:G16"/>
    </sheetView>
  </sheetViews>
  <sheetFormatPr defaultRowHeight="14.6" x14ac:dyDescent="0.4"/>
  <cols>
    <col min="4" max="5" width="18.3828125" customWidth="1"/>
    <col min="7" max="10" width="12.69140625" customWidth="1"/>
  </cols>
  <sheetData>
    <row r="9" spans="4:10" x14ac:dyDescent="0.4">
      <c r="D9" s="2" t="s">
        <v>0</v>
      </c>
      <c r="E9" s="2" t="s">
        <v>1</v>
      </c>
      <c r="G9" s="2" t="s">
        <v>2</v>
      </c>
      <c r="H9" s="2" t="s">
        <v>3</v>
      </c>
      <c r="I9" s="2" t="s">
        <v>4</v>
      </c>
      <c r="J9" s="2" t="s">
        <v>5</v>
      </c>
    </row>
    <row r="10" spans="4:10" ht="57.9" customHeight="1" x14ac:dyDescent="0.4">
      <c r="D10" s="1">
        <v>27</v>
      </c>
      <c r="E10" s="1">
        <v>3</v>
      </c>
      <c r="G10" s="3">
        <f>SUM(E10,D10)</f>
        <v>30</v>
      </c>
      <c r="H10" s="3">
        <f>D10-E10</f>
        <v>24</v>
      </c>
      <c r="I10" s="3">
        <f>PRODUCT(D10,E10)</f>
        <v>81</v>
      </c>
      <c r="J10" s="3">
        <f>(D10/E10)</f>
        <v>9</v>
      </c>
    </row>
  </sheetData>
  <pageMargins left="0.511811024" right="0.511811024" top="0.78740157499999996" bottom="0.78740157499999996" header="0.31496062000000002" footer="0.31496062000000002"/>
  <picture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9BC62A-0D41-4104-9587-DC83C416770C}">
  <dimension ref="B2:G21"/>
  <sheetViews>
    <sheetView workbookViewId="0">
      <selection activeCell="J20" sqref="J20"/>
    </sheetView>
  </sheetViews>
  <sheetFormatPr defaultRowHeight="14.6" x14ac:dyDescent="0.4"/>
  <cols>
    <col min="7" max="7" width="16.69140625" customWidth="1"/>
  </cols>
  <sheetData>
    <row r="2" spans="2:7" x14ac:dyDescent="0.4">
      <c r="B2" s="4" t="s">
        <v>6</v>
      </c>
      <c r="C2" s="4" t="s">
        <v>7</v>
      </c>
      <c r="D2" s="4" t="s">
        <v>8</v>
      </c>
      <c r="E2" s="4" t="s">
        <v>9</v>
      </c>
      <c r="F2" s="4" t="s">
        <v>10</v>
      </c>
      <c r="G2" s="4" t="s">
        <v>11</v>
      </c>
    </row>
    <row r="3" spans="2:7" x14ac:dyDescent="0.4">
      <c r="B3" s="5" t="s">
        <v>16</v>
      </c>
      <c r="C3" s="5">
        <v>10</v>
      </c>
      <c r="D3" s="5">
        <v>8</v>
      </c>
      <c r="E3" s="5">
        <v>7</v>
      </c>
      <c r="F3" s="5">
        <v>8.5</v>
      </c>
      <c r="G3" s="7">
        <f>SUM(C3:F3)</f>
        <v>33.5</v>
      </c>
    </row>
    <row r="5" spans="2:7" x14ac:dyDescent="0.4">
      <c r="B5" s="4" t="s">
        <v>6</v>
      </c>
      <c r="C5" s="4" t="s">
        <v>7</v>
      </c>
      <c r="D5" s="4" t="s">
        <v>8</v>
      </c>
      <c r="E5" s="4" t="s">
        <v>9</v>
      </c>
      <c r="F5" s="4" t="s">
        <v>10</v>
      </c>
      <c r="G5" s="4" t="s">
        <v>12</v>
      </c>
    </row>
    <row r="6" spans="2:7" x14ac:dyDescent="0.4">
      <c r="B6" s="5" t="s">
        <v>16</v>
      </c>
      <c r="C6" s="5">
        <v>10</v>
      </c>
      <c r="D6" s="5">
        <v>9</v>
      </c>
      <c r="E6" s="5">
        <v>8</v>
      </c>
      <c r="F6" s="5">
        <v>10</v>
      </c>
      <c r="G6" s="7">
        <f>AVERAGE(C6:F6)</f>
        <v>9.25</v>
      </c>
    </row>
    <row r="8" spans="2:7" x14ac:dyDescent="0.4">
      <c r="B8" s="4" t="s">
        <v>6</v>
      </c>
      <c r="C8" s="4" t="s">
        <v>7</v>
      </c>
      <c r="D8" s="4" t="s">
        <v>8</v>
      </c>
      <c r="E8" s="4" t="s">
        <v>9</v>
      </c>
      <c r="F8" s="4" t="s">
        <v>10</v>
      </c>
      <c r="G8" s="4" t="s">
        <v>13</v>
      </c>
    </row>
    <row r="9" spans="2:7" x14ac:dyDescent="0.4">
      <c r="B9" s="5" t="s">
        <v>16</v>
      </c>
      <c r="C9" s="5">
        <v>10</v>
      </c>
      <c r="D9" s="5">
        <v>9</v>
      </c>
      <c r="E9" s="5" t="s">
        <v>17</v>
      </c>
      <c r="F9" s="5" t="s">
        <v>18</v>
      </c>
      <c r="G9" s="7">
        <f>COUNT(C9:F9)</f>
        <v>2</v>
      </c>
    </row>
    <row r="11" spans="2:7" x14ac:dyDescent="0.4">
      <c r="B11" s="4" t="s">
        <v>6</v>
      </c>
      <c r="C11" s="4" t="s">
        <v>7</v>
      </c>
      <c r="D11" s="4" t="s">
        <v>8</v>
      </c>
      <c r="E11" s="4" t="s">
        <v>9</v>
      </c>
      <c r="F11" s="4" t="s">
        <v>10</v>
      </c>
      <c r="G11" s="4" t="s">
        <v>14</v>
      </c>
    </row>
    <row r="12" spans="2:7" x14ac:dyDescent="0.4">
      <c r="B12" s="5" t="s">
        <v>16</v>
      </c>
      <c r="C12" s="5">
        <v>10</v>
      </c>
      <c r="D12" s="5">
        <v>9</v>
      </c>
      <c r="E12" s="5">
        <v>11</v>
      </c>
      <c r="F12" s="5" t="s">
        <v>18</v>
      </c>
      <c r="G12" s="7">
        <f>MAX(C12:F12)</f>
        <v>11</v>
      </c>
    </row>
    <row r="14" spans="2:7" x14ac:dyDescent="0.4">
      <c r="B14" s="4" t="s">
        <v>6</v>
      </c>
      <c r="C14" s="4" t="s">
        <v>7</v>
      </c>
      <c r="D14" s="4" t="s">
        <v>8</v>
      </c>
      <c r="E14" s="4" t="s">
        <v>9</v>
      </c>
      <c r="F14" s="4" t="s">
        <v>10</v>
      </c>
      <c r="G14" s="4" t="s">
        <v>15</v>
      </c>
    </row>
    <row r="15" spans="2:7" x14ac:dyDescent="0.4">
      <c r="B15" s="5" t="s">
        <v>16</v>
      </c>
      <c r="C15" s="5">
        <v>10</v>
      </c>
      <c r="D15" s="5">
        <v>5</v>
      </c>
      <c r="E15" s="5" t="s">
        <v>17</v>
      </c>
      <c r="F15" s="5" t="s">
        <v>18</v>
      </c>
      <c r="G15" s="8">
        <f>MIN(C15:F15)</f>
        <v>5</v>
      </c>
    </row>
    <row r="17" spans="2:7" x14ac:dyDescent="0.4">
      <c r="B17" s="4" t="s">
        <v>6</v>
      </c>
      <c r="C17" s="4" t="s">
        <v>7</v>
      </c>
      <c r="D17" s="4" t="s">
        <v>8</v>
      </c>
      <c r="E17" s="4" t="s">
        <v>9</v>
      </c>
      <c r="F17" s="4" t="s">
        <v>10</v>
      </c>
      <c r="G17" s="4" t="s">
        <v>11</v>
      </c>
    </row>
    <row r="18" spans="2:7" x14ac:dyDescent="0.4">
      <c r="B18" s="6" t="s">
        <v>19</v>
      </c>
      <c r="C18" s="9">
        <v>9</v>
      </c>
      <c r="D18" s="9">
        <v>6</v>
      </c>
      <c r="E18" s="9">
        <v>10</v>
      </c>
      <c r="F18" s="9">
        <v>8</v>
      </c>
      <c r="G18" s="8">
        <f>SUM(C18:F18)</f>
        <v>33</v>
      </c>
    </row>
    <row r="19" spans="2:7" x14ac:dyDescent="0.4">
      <c r="B19" s="6" t="s">
        <v>20</v>
      </c>
      <c r="C19" s="9">
        <v>10</v>
      </c>
      <c r="D19" s="9">
        <v>8</v>
      </c>
      <c r="E19" s="9">
        <v>9</v>
      </c>
      <c r="F19" s="9">
        <v>6</v>
      </c>
      <c r="G19" s="8">
        <f>SUM(C19:F19)</f>
        <v>33</v>
      </c>
    </row>
    <row r="20" spans="2:7" x14ac:dyDescent="0.4">
      <c r="B20" s="6" t="s">
        <v>21</v>
      </c>
      <c r="C20" s="9">
        <v>7</v>
      </c>
      <c r="D20" s="9">
        <v>6.5</v>
      </c>
      <c r="E20" s="9">
        <v>7</v>
      </c>
      <c r="F20" s="9">
        <v>7.5</v>
      </c>
      <c r="G20" s="8">
        <f>SUM(C20:F20)</f>
        <v>28</v>
      </c>
    </row>
    <row r="21" spans="2:7" x14ac:dyDescent="0.4">
      <c r="B21" s="6" t="s">
        <v>11</v>
      </c>
      <c r="C21" s="8">
        <f>SUM(C18:C20)</f>
        <v>26</v>
      </c>
      <c r="D21" s="8">
        <f>SUM(D18:D20)</f>
        <v>20.5</v>
      </c>
      <c r="E21" s="8">
        <f>SUM(E18:E20)</f>
        <v>26</v>
      </c>
      <c r="F21" s="8">
        <f>SUM(F18:F20)</f>
        <v>21.5</v>
      </c>
      <c r="G21" s="8">
        <f>SUM(G18:G20)</f>
        <v>94</v>
      </c>
    </row>
  </sheetData>
  <pageMargins left="0.511811024" right="0.511811024" top="0.78740157499999996" bottom="0.78740157499999996" header="0.31496062000000002" footer="0.31496062000000002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0B226A-F89A-4647-9D92-B47D963AD8A0}">
  <dimension ref="A1:D16"/>
  <sheetViews>
    <sheetView workbookViewId="0"/>
  </sheetViews>
  <sheetFormatPr defaultRowHeight="14.6" x14ac:dyDescent="0.4"/>
  <cols>
    <col min="2" max="2" width="17.921875" bestFit="1" customWidth="1"/>
    <col min="3" max="3" width="14.4609375" bestFit="1" customWidth="1"/>
    <col min="4" max="4" width="16.07421875" bestFit="1" customWidth="1"/>
  </cols>
  <sheetData>
    <row r="1" spans="1:4" x14ac:dyDescent="0.4">
      <c r="A1" s="10" t="s">
        <v>22</v>
      </c>
      <c r="B1" s="10" t="s">
        <v>23</v>
      </c>
      <c r="C1" s="10" t="s">
        <v>24</v>
      </c>
      <c r="D1" s="10" t="s">
        <v>25</v>
      </c>
    </row>
    <row r="2" spans="1:4" x14ac:dyDescent="0.4">
      <c r="A2" s="13" t="s">
        <v>26</v>
      </c>
      <c r="B2" s="6" t="s">
        <v>34</v>
      </c>
      <c r="C2" s="6" t="s">
        <v>49</v>
      </c>
      <c r="D2" s="11">
        <f ca="1">RAND()*100000</f>
        <v>51574.02621552327</v>
      </c>
    </row>
    <row r="3" spans="1:4" x14ac:dyDescent="0.4">
      <c r="A3" s="14" t="s">
        <v>27</v>
      </c>
      <c r="B3" s="6" t="s">
        <v>64</v>
      </c>
      <c r="C3" s="6" t="s">
        <v>65</v>
      </c>
      <c r="D3" s="11">
        <f t="shared" ref="D3:D16" ca="1" si="0">RAND()*100000</f>
        <v>54704.686465619234</v>
      </c>
    </row>
    <row r="4" spans="1:4" x14ac:dyDescent="0.4">
      <c r="A4" s="13" t="s">
        <v>28</v>
      </c>
      <c r="B4" s="6" t="s">
        <v>36</v>
      </c>
      <c r="C4" s="6" t="s">
        <v>49</v>
      </c>
      <c r="D4" s="11">
        <f t="shared" ca="1" si="0"/>
        <v>266.77706404725222</v>
      </c>
    </row>
    <row r="5" spans="1:4" x14ac:dyDescent="0.4">
      <c r="A5" s="13" t="s">
        <v>28</v>
      </c>
      <c r="B5" s="6" t="s">
        <v>37</v>
      </c>
      <c r="C5" s="6" t="s">
        <v>49</v>
      </c>
      <c r="D5" s="11">
        <f t="shared" ca="1" si="0"/>
        <v>29367.224910421919</v>
      </c>
    </row>
    <row r="6" spans="1:4" x14ac:dyDescent="0.4">
      <c r="A6" s="13" t="s">
        <v>29</v>
      </c>
      <c r="B6" s="6" t="s">
        <v>38</v>
      </c>
      <c r="C6" s="6" t="s">
        <v>49</v>
      </c>
      <c r="D6" s="11">
        <f t="shared" ca="1" si="0"/>
        <v>66769.475414242508</v>
      </c>
    </row>
    <row r="7" spans="1:4" x14ac:dyDescent="0.4">
      <c r="A7" s="15" t="s">
        <v>29</v>
      </c>
      <c r="B7" s="6" t="s">
        <v>39</v>
      </c>
      <c r="C7" s="6" t="s">
        <v>49</v>
      </c>
      <c r="D7" s="11">
        <f t="shared" ca="1" si="0"/>
        <v>20653.80356191532</v>
      </c>
    </row>
    <row r="8" spans="1:4" x14ac:dyDescent="0.4">
      <c r="A8" s="15" t="s">
        <v>29</v>
      </c>
      <c r="B8" s="6" t="s">
        <v>40</v>
      </c>
      <c r="C8" s="6" t="s">
        <v>49</v>
      </c>
      <c r="D8" s="11">
        <f t="shared" ca="1" si="0"/>
        <v>46318.460994020883</v>
      </c>
    </row>
    <row r="9" spans="1:4" x14ac:dyDescent="0.4">
      <c r="A9" s="15" t="s">
        <v>30</v>
      </c>
      <c r="B9" s="6" t="s">
        <v>41</v>
      </c>
      <c r="C9" s="6" t="s">
        <v>49</v>
      </c>
      <c r="D9" s="11">
        <f t="shared" ca="1" si="0"/>
        <v>92631.60522542469</v>
      </c>
    </row>
    <row r="10" spans="1:4" x14ac:dyDescent="0.4">
      <c r="A10" s="15" t="s">
        <v>30</v>
      </c>
      <c r="B10" s="6" t="s">
        <v>42</v>
      </c>
      <c r="C10" s="6" t="s">
        <v>49</v>
      </c>
      <c r="D10" s="11">
        <f t="shared" ca="1" si="0"/>
        <v>60218.852313260919</v>
      </c>
    </row>
    <row r="11" spans="1:4" x14ac:dyDescent="0.4">
      <c r="A11" s="15" t="s">
        <v>31</v>
      </c>
      <c r="B11" s="6" t="s">
        <v>43</v>
      </c>
      <c r="C11" s="6" t="s">
        <v>49</v>
      </c>
      <c r="D11" s="11">
        <f t="shared" ca="1" si="0"/>
        <v>82671.312712855084</v>
      </c>
    </row>
    <row r="12" spans="1:4" x14ac:dyDescent="0.4">
      <c r="A12" s="15" t="s">
        <v>31</v>
      </c>
      <c r="B12" s="6" t="s">
        <v>44</v>
      </c>
      <c r="C12" s="6" t="s">
        <v>49</v>
      </c>
      <c r="D12" s="11">
        <f t="shared" ca="1" si="0"/>
        <v>54692.763584504944</v>
      </c>
    </row>
    <row r="13" spans="1:4" x14ac:dyDescent="0.4">
      <c r="A13" s="10" t="s">
        <v>32</v>
      </c>
      <c r="B13" s="6" t="s">
        <v>45</v>
      </c>
      <c r="C13" s="6" t="s">
        <v>50</v>
      </c>
      <c r="D13" s="11">
        <f t="shared" ca="1" si="0"/>
        <v>35708.43514964942</v>
      </c>
    </row>
    <row r="14" spans="1:4" x14ac:dyDescent="0.4">
      <c r="A14" s="10" t="s">
        <v>33</v>
      </c>
      <c r="B14" s="6" t="s">
        <v>46</v>
      </c>
      <c r="C14" s="6" t="s">
        <v>50</v>
      </c>
      <c r="D14" s="11">
        <f t="shared" ca="1" si="0"/>
        <v>81043.091417763775</v>
      </c>
    </row>
    <row r="15" spans="1:4" x14ac:dyDescent="0.4">
      <c r="A15" s="10" t="s">
        <v>33</v>
      </c>
      <c r="B15" s="6" t="s">
        <v>47</v>
      </c>
      <c r="C15" s="6" t="s">
        <v>50</v>
      </c>
      <c r="D15" s="11">
        <f t="shared" ca="1" si="0"/>
        <v>896.22253972188037</v>
      </c>
    </row>
    <row r="16" spans="1:4" x14ac:dyDescent="0.4">
      <c r="A16" s="10" t="s">
        <v>33</v>
      </c>
      <c r="B16" s="6" t="s">
        <v>48</v>
      </c>
      <c r="C16" s="6" t="s">
        <v>50</v>
      </c>
      <c r="D16" s="11">
        <f t="shared" ca="1" si="0"/>
        <v>80406.209557904818</v>
      </c>
    </row>
  </sheetData>
  <autoFilter ref="A1:D16" xr:uid="{A00B226A-F89A-4647-9D92-B47D963AD8A0}"/>
  <pageMargins left="0.511811024" right="0.511811024" top="0.78740157499999996" bottom="0.78740157499999996" header="0.31496062000000002" footer="0.3149606200000000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227BD-2660-4290-8B62-E17BC7E7E85E}">
  <dimension ref="B5:N194"/>
  <sheetViews>
    <sheetView tabSelected="1" topLeftCell="A162" workbookViewId="0">
      <selection activeCell="C202" sqref="C202"/>
    </sheetView>
  </sheetViews>
  <sheetFormatPr defaultRowHeight="14.6" x14ac:dyDescent="0.4"/>
  <cols>
    <col min="2" max="2" width="20.765625" customWidth="1"/>
    <col min="3" max="3" width="24.765625" customWidth="1"/>
    <col min="4" max="4" width="20.3828125" bestFit="1" customWidth="1"/>
    <col min="5" max="5" width="7.4609375" bestFit="1" customWidth="1"/>
    <col min="6" max="6" width="12" bestFit="1" customWidth="1"/>
    <col min="7" max="7" width="12.4609375" bestFit="1" customWidth="1"/>
    <col min="8" max="8" width="18.61328125" bestFit="1" customWidth="1"/>
  </cols>
  <sheetData>
    <row r="5" spans="4:9" ht="23.15" x14ac:dyDescent="0.6">
      <c r="D5" s="20" t="s">
        <v>51</v>
      </c>
      <c r="E5" s="20"/>
      <c r="F5" s="20"/>
      <c r="G5" s="20"/>
      <c r="I5" t="s">
        <v>83</v>
      </c>
    </row>
    <row r="6" spans="4:9" x14ac:dyDescent="0.4">
      <c r="I6" t="s">
        <v>84</v>
      </c>
    </row>
    <row r="7" spans="4:9" x14ac:dyDescent="0.4">
      <c r="D7" s="12" t="s">
        <v>52</v>
      </c>
      <c r="E7" s="12" t="s">
        <v>53</v>
      </c>
      <c r="F7" s="12" t="s">
        <v>54</v>
      </c>
      <c r="G7" s="12" t="s">
        <v>55</v>
      </c>
    </row>
    <row r="8" spans="4:9" x14ac:dyDescent="0.4">
      <c r="D8" s="6" t="s">
        <v>56</v>
      </c>
      <c r="E8" s="6" t="s">
        <v>63</v>
      </c>
      <c r="F8" s="6" t="str">
        <f>CONCATENATE(D8,E8)</f>
        <v>JoãoPedro</v>
      </c>
      <c r="G8" s="6" t="str">
        <f>CONCATENATE(D8," ",E8)</f>
        <v>João Pedro</v>
      </c>
    </row>
    <row r="9" spans="4:9" x14ac:dyDescent="0.4">
      <c r="D9" s="6" t="s">
        <v>57</v>
      </c>
      <c r="E9" s="6" t="s">
        <v>60</v>
      </c>
      <c r="F9" s="6" t="str">
        <f t="shared" ref="F9:F12" si="0">CONCATENATE(D9,E9)</f>
        <v>MiguelAlves</v>
      </c>
      <c r="G9" s="6" t="str">
        <f t="shared" ref="G9:G12" si="1">CONCATENATE(D9," ",E9)</f>
        <v>Miguel Alves</v>
      </c>
    </row>
    <row r="10" spans="4:9" x14ac:dyDescent="0.4">
      <c r="D10" s="6" t="s">
        <v>19</v>
      </c>
      <c r="E10" s="6" t="s">
        <v>62</v>
      </c>
      <c r="F10" s="6" t="str">
        <f t="shared" si="0"/>
        <v>PauloFonseca</v>
      </c>
      <c r="G10" s="6" t="str">
        <f t="shared" si="1"/>
        <v>Paulo Fonseca</v>
      </c>
    </row>
    <row r="11" spans="4:9" x14ac:dyDescent="0.4">
      <c r="D11" s="6" t="s">
        <v>58</v>
      </c>
      <c r="E11" s="6" t="s">
        <v>61</v>
      </c>
      <c r="F11" s="6" t="str">
        <f t="shared" si="0"/>
        <v>AnaPaula</v>
      </c>
      <c r="G11" s="6" t="str">
        <f t="shared" si="1"/>
        <v>Ana Paula</v>
      </c>
    </row>
    <row r="12" spans="4:9" x14ac:dyDescent="0.4">
      <c r="D12" s="6" t="s">
        <v>59</v>
      </c>
      <c r="E12" s="6" t="s">
        <v>60</v>
      </c>
      <c r="F12" s="6" t="str">
        <f t="shared" si="0"/>
        <v>FláviaAlves</v>
      </c>
      <c r="G12" s="6" t="str">
        <f t="shared" si="1"/>
        <v>Flávia Alves</v>
      </c>
    </row>
    <row r="20" spans="4:11" x14ac:dyDescent="0.4">
      <c r="I20" s="22" t="s">
        <v>85</v>
      </c>
      <c r="J20" s="22"/>
      <c r="K20" s="22"/>
    </row>
    <row r="21" spans="4:11" ht="23.15" x14ac:dyDescent="0.6">
      <c r="D21" s="21" t="s">
        <v>82</v>
      </c>
      <c r="E21" s="21"/>
      <c r="F21" s="21"/>
      <c r="G21" s="21"/>
      <c r="H21" s="17"/>
      <c r="I21" s="22" t="s">
        <v>86</v>
      </c>
      <c r="J21" s="22"/>
      <c r="K21" s="22"/>
    </row>
    <row r="22" spans="4:11" x14ac:dyDescent="0.4">
      <c r="I22" t="s">
        <v>88</v>
      </c>
    </row>
    <row r="23" spans="4:11" x14ac:dyDescent="0.4">
      <c r="D23" s="12" t="s">
        <v>52</v>
      </c>
      <c r="E23" s="12" t="s">
        <v>53</v>
      </c>
      <c r="F23" s="12" t="s">
        <v>54</v>
      </c>
      <c r="G23" s="12" t="s">
        <v>55</v>
      </c>
      <c r="H23" s="12" t="s">
        <v>87</v>
      </c>
    </row>
    <row r="24" spans="4:11" x14ac:dyDescent="0.4">
      <c r="D24" s="6" t="s">
        <v>56</v>
      </c>
      <c r="E24" s="6" t="s">
        <v>63</v>
      </c>
      <c r="F24" s="6" t="str">
        <f>D24&amp;E24</f>
        <v>JoãoPedro</v>
      </c>
      <c r="G24" s="6" t="str">
        <f>D24&amp;" "&amp;E24</f>
        <v>João Pedro</v>
      </c>
      <c r="H24" t="str">
        <f>"Nome: "&amp;D24&amp;" "&amp;E24</f>
        <v>Nome: João Pedro</v>
      </c>
    </row>
    <row r="25" spans="4:11" x14ac:dyDescent="0.4">
      <c r="D25" s="6" t="s">
        <v>57</v>
      </c>
      <c r="E25" s="6" t="s">
        <v>60</v>
      </c>
      <c r="F25" s="6" t="str">
        <f t="shared" ref="F25:F28" si="2">D25&amp;E25</f>
        <v>MiguelAlves</v>
      </c>
      <c r="G25" s="6" t="str">
        <f t="shared" ref="G25:G28" si="3">D25&amp;" "&amp;E25</f>
        <v>Miguel Alves</v>
      </c>
      <c r="H25" t="str">
        <f t="shared" ref="H25:H28" si="4">"Nome: "&amp;D25&amp;" "&amp;E25</f>
        <v>Nome: Miguel Alves</v>
      </c>
    </row>
    <row r="26" spans="4:11" x14ac:dyDescent="0.4">
      <c r="D26" s="6" t="s">
        <v>19</v>
      </c>
      <c r="E26" s="6" t="s">
        <v>62</v>
      </c>
      <c r="F26" s="6" t="str">
        <f t="shared" si="2"/>
        <v>PauloFonseca</v>
      </c>
      <c r="G26" s="6" t="str">
        <f t="shared" si="3"/>
        <v>Paulo Fonseca</v>
      </c>
      <c r="H26" t="str">
        <f t="shared" si="4"/>
        <v>Nome: Paulo Fonseca</v>
      </c>
    </row>
    <row r="27" spans="4:11" x14ac:dyDescent="0.4">
      <c r="D27" s="6" t="s">
        <v>58</v>
      </c>
      <c r="E27" s="6" t="s">
        <v>61</v>
      </c>
      <c r="F27" s="6" t="str">
        <f t="shared" si="2"/>
        <v>AnaPaula</v>
      </c>
      <c r="G27" s="6" t="str">
        <f t="shared" si="3"/>
        <v>Ana Paula</v>
      </c>
      <c r="H27" t="str">
        <f t="shared" si="4"/>
        <v>Nome: Ana Paula</v>
      </c>
    </row>
    <row r="28" spans="4:11" x14ac:dyDescent="0.4">
      <c r="D28" s="6" t="s">
        <v>59</v>
      </c>
      <c r="E28" s="6" t="s">
        <v>60</v>
      </c>
      <c r="F28" s="6" t="str">
        <f t="shared" si="2"/>
        <v>FláviaAlves</v>
      </c>
      <c r="G28" s="6" t="str">
        <f t="shared" si="3"/>
        <v>Flávia Alves</v>
      </c>
      <c r="H28" t="str">
        <f t="shared" si="4"/>
        <v>Nome: Flávia Alves</v>
      </c>
    </row>
    <row r="35" spans="3:6" ht="23.15" x14ac:dyDescent="0.6">
      <c r="C35" s="18" t="s">
        <v>89</v>
      </c>
    </row>
    <row r="38" spans="3:6" x14ac:dyDescent="0.4">
      <c r="C38">
        <v>123456</v>
      </c>
      <c r="D38" t="str">
        <f>C38&amp;";"</f>
        <v>123456;</v>
      </c>
      <c r="F38" t="str">
        <f>D38</f>
        <v>123456;</v>
      </c>
    </row>
    <row r="39" spans="3:6" x14ac:dyDescent="0.4">
      <c r="C39">
        <v>123456</v>
      </c>
      <c r="D39" t="str">
        <f t="shared" ref="D39:D55" si="5">C39&amp;";"</f>
        <v>123456;</v>
      </c>
      <c r="F39" t="str">
        <f>F38&amp;D39</f>
        <v>123456;123456;</v>
      </c>
    </row>
    <row r="40" spans="3:6" x14ac:dyDescent="0.4">
      <c r="C40">
        <v>123456</v>
      </c>
      <c r="D40" t="str">
        <f t="shared" si="5"/>
        <v>123456;</v>
      </c>
      <c r="F40" t="str">
        <f t="shared" ref="F40:F55" si="6">F39&amp;D40</f>
        <v>123456;123456;123456;</v>
      </c>
    </row>
    <row r="41" spans="3:6" x14ac:dyDescent="0.4">
      <c r="C41">
        <v>123456</v>
      </c>
      <c r="D41" t="str">
        <f t="shared" si="5"/>
        <v>123456;</v>
      </c>
      <c r="F41" t="str">
        <f t="shared" si="6"/>
        <v>123456;123456;123456;123456;</v>
      </c>
    </row>
    <row r="42" spans="3:6" x14ac:dyDescent="0.4">
      <c r="C42">
        <v>123456</v>
      </c>
      <c r="D42" t="str">
        <f t="shared" si="5"/>
        <v>123456;</v>
      </c>
      <c r="F42" t="str">
        <f t="shared" si="6"/>
        <v>123456;123456;123456;123456;123456;</v>
      </c>
    </row>
    <row r="43" spans="3:6" x14ac:dyDescent="0.4">
      <c r="C43">
        <v>123456</v>
      </c>
      <c r="D43" t="str">
        <f t="shared" si="5"/>
        <v>123456;</v>
      </c>
      <c r="F43" t="str">
        <f t="shared" si="6"/>
        <v>123456;123456;123456;123456;123456;123456;</v>
      </c>
    </row>
    <row r="44" spans="3:6" x14ac:dyDescent="0.4">
      <c r="C44">
        <v>123456</v>
      </c>
      <c r="D44" t="str">
        <f t="shared" si="5"/>
        <v>123456;</v>
      </c>
      <c r="F44" t="str">
        <f t="shared" si="6"/>
        <v>123456;123456;123456;123456;123456;123456;123456;</v>
      </c>
    </row>
    <row r="45" spans="3:6" x14ac:dyDescent="0.4">
      <c r="C45">
        <v>123456</v>
      </c>
      <c r="D45" t="str">
        <f t="shared" si="5"/>
        <v>123456;</v>
      </c>
      <c r="F45" t="str">
        <f t="shared" si="6"/>
        <v>123456;123456;123456;123456;123456;123456;123456;123456;</v>
      </c>
    </row>
    <row r="46" spans="3:6" x14ac:dyDescent="0.4">
      <c r="C46">
        <v>123456</v>
      </c>
      <c r="D46" t="str">
        <f t="shared" si="5"/>
        <v>123456;</v>
      </c>
      <c r="F46" t="str">
        <f t="shared" si="6"/>
        <v>123456;123456;123456;123456;123456;123456;123456;123456;123456;</v>
      </c>
    </row>
    <row r="47" spans="3:6" x14ac:dyDescent="0.4">
      <c r="C47">
        <v>123456</v>
      </c>
      <c r="D47" t="str">
        <f t="shared" si="5"/>
        <v>123456;</v>
      </c>
      <c r="F47" t="str">
        <f t="shared" si="6"/>
        <v>123456;123456;123456;123456;123456;123456;123456;123456;123456;123456;</v>
      </c>
    </row>
    <row r="48" spans="3:6" x14ac:dyDescent="0.4">
      <c r="C48">
        <v>123456</v>
      </c>
      <c r="D48" t="str">
        <f t="shared" si="5"/>
        <v>123456;</v>
      </c>
      <c r="F48" t="str">
        <f t="shared" si="6"/>
        <v>123456;123456;123456;123456;123456;123456;123456;123456;123456;123456;123456;</v>
      </c>
    </row>
    <row r="49" spans="3:6" x14ac:dyDescent="0.4">
      <c r="C49">
        <v>123456</v>
      </c>
      <c r="D49" t="str">
        <f t="shared" si="5"/>
        <v>123456;</v>
      </c>
      <c r="F49" t="str">
        <f t="shared" si="6"/>
        <v>123456;123456;123456;123456;123456;123456;123456;123456;123456;123456;123456;123456;</v>
      </c>
    </row>
    <row r="50" spans="3:6" x14ac:dyDescent="0.4">
      <c r="C50">
        <v>123456</v>
      </c>
      <c r="D50" t="str">
        <f t="shared" si="5"/>
        <v>123456;</v>
      </c>
      <c r="F50" t="str">
        <f t="shared" si="6"/>
        <v>123456;123456;123456;123456;123456;123456;123456;123456;123456;123456;123456;123456;123456;</v>
      </c>
    </row>
    <row r="51" spans="3:6" x14ac:dyDescent="0.4">
      <c r="C51">
        <v>123456</v>
      </c>
      <c r="D51" t="str">
        <f t="shared" si="5"/>
        <v>123456;</v>
      </c>
      <c r="F51" t="str">
        <f t="shared" si="6"/>
        <v>123456;123456;123456;123456;123456;123456;123456;123456;123456;123456;123456;123456;123456;123456;</v>
      </c>
    </row>
    <row r="52" spans="3:6" x14ac:dyDescent="0.4">
      <c r="C52">
        <v>123456</v>
      </c>
      <c r="D52" t="str">
        <f t="shared" si="5"/>
        <v>123456;</v>
      </c>
      <c r="F52" t="str">
        <f t="shared" si="6"/>
        <v>123456;123456;123456;123456;123456;123456;123456;123456;123456;123456;123456;123456;123456;123456;123456;</v>
      </c>
    </row>
    <row r="53" spans="3:6" x14ac:dyDescent="0.4">
      <c r="C53">
        <v>123456</v>
      </c>
      <c r="D53" t="str">
        <f t="shared" si="5"/>
        <v>123456;</v>
      </c>
      <c r="F53" t="str">
        <f t="shared" si="6"/>
        <v>123456;123456;123456;123456;123456;123456;123456;123456;123456;123456;123456;123456;123456;123456;123456;123456;</v>
      </c>
    </row>
    <row r="54" spans="3:6" x14ac:dyDescent="0.4">
      <c r="C54">
        <v>123456</v>
      </c>
      <c r="D54" t="str">
        <f t="shared" si="5"/>
        <v>123456;</v>
      </c>
      <c r="F54" t="str">
        <f t="shared" si="6"/>
        <v>123456;123456;123456;123456;123456;123456;123456;123456;123456;123456;123456;123456;123456;123456;123456;123456;123456;</v>
      </c>
    </row>
    <row r="55" spans="3:6" x14ac:dyDescent="0.4">
      <c r="C55">
        <v>123456</v>
      </c>
      <c r="D55" t="str">
        <f t="shared" si="5"/>
        <v>123456;</v>
      </c>
      <c r="F55" t="str">
        <f t="shared" si="6"/>
        <v>123456;123456;123456;123456;123456;123456;123456;123456;123456;123456;123456;123456;123456;123456;123456;123456;123456;123456;</v>
      </c>
    </row>
    <row r="58" spans="3:6" ht="15.9" x14ac:dyDescent="0.45">
      <c r="C58" s="23" t="s">
        <v>51</v>
      </c>
      <c r="D58" s="23"/>
    </row>
    <row r="59" spans="3:6" x14ac:dyDescent="0.4">
      <c r="C59">
        <v>123456</v>
      </c>
      <c r="D59" t="str">
        <f>CONCATENATE(C59&amp;";")</f>
        <v>123456;</v>
      </c>
      <c r="F59" t="str">
        <f>CONCATENATE(D59)</f>
        <v>123456;</v>
      </c>
    </row>
    <row r="60" spans="3:6" x14ac:dyDescent="0.4">
      <c r="C60">
        <v>123456</v>
      </c>
      <c r="D60" t="str">
        <f t="shared" ref="D60:D76" si="7">CONCATENATE(C60&amp;";")</f>
        <v>123456;</v>
      </c>
      <c r="F60" t="str">
        <f>CONCATENATE(F59&amp;D60)</f>
        <v>123456;123456;</v>
      </c>
    </row>
    <row r="61" spans="3:6" x14ac:dyDescent="0.4">
      <c r="C61">
        <v>123456</v>
      </c>
      <c r="D61" t="str">
        <f t="shared" si="7"/>
        <v>123456;</v>
      </c>
      <c r="F61" t="str">
        <f t="shared" ref="F61:F76" si="8">CONCATENATE(F60&amp;D61)</f>
        <v>123456;123456;123456;</v>
      </c>
    </row>
    <row r="62" spans="3:6" x14ac:dyDescent="0.4">
      <c r="C62">
        <v>123456</v>
      </c>
      <c r="D62" t="str">
        <f t="shared" si="7"/>
        <v>123456;</v>
      </c>
      <c r="F62" t="str">
        <f>CONCATENATE(F61&amp;D62)</f>
        <v>123456;123456;123456;123456;</v>
      </c>
    </row>
    <row r="63" spans="3:6" x14ac:dyDescent="0.4">
      <c r="C63">
        <v>123456</v>
      </c>
      <c r="D63" t="str">
        <f t="shared" si="7"/>
        <v>123456;</v>
      </c>
      <c r="F63" t="str">
        <f t="shared" si="8"/>
        <v>123456;123456;123456;123456;123456;</v>
      </c>
    </row>
    <row r="64" spans="3:6" x14ac:dyDescent="0.4">
      <c r="C64">
        <v>123456</v>
      </c>
      <c r="D64" t="str">
        <f t="shared" si="7"/>
        <v>123456;</v>
      </c>
      <c r="F64" t="str">
        <f t="shared" si="8"/>
        <v>123456;123456;123456;123456;123456;123456;</v>
      </c>
    </row>
    <row r="65" spans="3:14" x14ac:dyDescent="0.4">
      <c r="C65">
        <v>123456</v>
      </c>
      <c r="D65" t="str">
        <f t="shared" si="7"/>
        <v>123456;</v>
      </c>
      <c r="F65" t="str">
        <f t="shared" si="8"/>
        <v>123456;123456;123456;123456;123456;123456;123456;</v>
      </c>
    </row>
    <row r="66" spans="3:14" x14ac:dyDescent="0.4">
      <c r="C66">
        <v>123456</v>
      </c>
      <c r="D66" t="str">
        <f t="shared" si="7"/>
        <v>123456;</v>
      </c>
      <c r="F66" t="str">
        <f t="shared" si="8"/>
        <v>123456;123456;123456;123456;123456;123456;123456;123456;</v>
      </c>
    </row>
    <row r="67" spans="3:14" x14ac:dyDescent="0.4">
      <c r="C67">
        <v>123456</v>
      </c>
      <c r="D67" t="str">
        <f t="shared" si="7"/>
        <v>123456;</v>
      </c>
      <c r="F67" t="str">
        <f>CONCATENATE(F66&amp;D67)</f>
        <v>123456;123456;123456;123456;123456;123456;123456;123456;123456;</v>
      </c>
      <c r="N67" s="19"/>
    </row>
    <row r="68" spans="3:14" x14ac:dyDescent="0.4">
      <c r="C68">
        <v>123456</v>
      </c>
      <c r="D68" t="str">
        <f t="shared" si="7"/>
        <v>123456;</v>
      </c>
      <c r="F68" t="str">
        <f t="shared" si="8"/>
        <v>123456;123456;123456;123456;123456;123456;123456;123456;123456;123456;</v>
      </c>
    </row>
    <row r="69" spans="3:14" x14ac:dyDescent="0.4">
      <c r="C69">
        <v>123456</v>
      </c>
      <c r="D69" t="str">
        <f t="shared" si="7"/>
        <v>123456;</v>
      </c>
      <c r="F69" t="str">
        <f t="shared" si="8"/>
        <v>123456;123456;123456;123456;123456;123456;123456;123456;123456;123456;123456;</v>
      </c>
    </row>
    <row r="70" spans="3:14" x14ac:dyDescent="0.4">
      <c r="C70">
        <v>123456</v>
      </c>
      <c r="D70" t="str">
        <f t="shared" si="7"/>
        <v>123456;</v>
      </c>
      <c r="F70" t="str">
        <f t="shared" si="8"/>
        <v>123456;123456;123456;123456;123456;123456;123456;123456;123456;123456;123456;123456;</v>
      </c>
    </row>
    <row r="71" spans="3:14" x14ac:dyDescent="0.4">
      <c r="C71">
        <v>123456</v>
      </c>
      <c r="D71" t="str">
        <f t="shared" si="7"/>
        <v>123456;</v>
      </c>
      <c r="F71" t="str">
        <f t="shared" si="8"/>
        <v>123456;123456;123456;123456;123456;123456;123456;123456;123456;123456;123456;123456;123456;</v>
      </c>
    </row>
    <row r="72" spans="3:14" x14ac:dyDescent="0.4">
      <c r="C72">
        <v>123456</v>
      </c>
      <c r="D72" t="str">
        <f t="shared" si="7"/>
        <v>123456;</v>
      </c>
      <c r="F72" t="str">
        <f t="shared" si="8"/>
        <v>123456;123456;123456;123456;123456;123456;123456;123456;123456;123456;123456;123456;123456;123456;</v>
      </c>
    </row>
    <row r="73" spans="3:14" x14ac:dyDescent="0.4">
      <c r="C73">
        <v>123456</v>
      </c>
      <c r="D73" t="str">
        <f t="shared" si="7"/>
        <v>123456;</v>
      </c>
      <c r="F73" t="str">
        <f t="shared" si="8"/>
        <v>123456;123456;123456;123456;123456;123456;123456;123456;123456;123456;123456;123456;123456;123456;123456;</v>
      </c>
    </row>
    <row r="74" spans="3:14" x14ac:dyDescent="0.4">
      <c r="C74">
        <v>123456</v>
      </c>
      <c r="D74" t="str">
        <f t="shared" si="7"/>
        <v>123456;</v>
      </c>
      <c r="F74" t="str">
        <f t="shared" si="8"/>
        <v>123456;123456;123456;123456;123456;123456;123456;123456;123456;123456;123456;123456;123456;123456;123456;123456;</v>
      </c>
    </row>
    <row r="75" spans="3:14" x14ac:dyDescent="0.4">
      <c r="C75">
        <v>123456</v>
      </c>
      <c r="D75" t="str">
        <f t="shared" si="7"/>
        <v>123456;</v>
      </c>
      <c r="F75" t="str">
        <f t="shared" si="8"/>
        <v>123456;123456;123456;123456;123456;123456;123456;123456;123456;123456;123456;123456;123456;123456;123456;123456;123456;</v>
      </c>
    </row>
    <row r="76" spans="3:14" x14ac:dyDescent="0.4">
      <c r="C76">
        <v>123456</v>
      </c>
      <c r="D76" t="str">
        <f t="shared" si="7"/>
        <v>123456;</v>
      </c>
      <c r="F76" t="str">
        <f t="shared" si="8"/>
        <v>123456;123456;123456;123456;123456;123456;123456;123456;123456;123456;123456;123456;123456;123456;123456;123456;123456;123456;</v>
      </c>
    </row>
    <row r="81" spans="2:10" ht="23.15" x14ac:dyDescent="0.6">
      <c r="C81" s="26" t="s">
        <v>90</v>
      </c>
      <c r="D81" s="26"/>
      <c r="E81" s="26"/>
    </row>
    <row r="84" spans="2:10" x14ac:dyDescent="0.4">
      <c r="C84" s="12" t="s">
        <v>91</v>
      </c>
      <c r="D84" s="12" t="s">
        <v>92</v>
      </c>
      <c r="E84" s="27"/>
      <c r="F84" t="s">
        <v>97</v>
      </c>
    </row>
    <row r="85" spans="2:10" x14ac:dyDescent="0.4">
      <c r="C85" s="6" t="s">
        <v>93</v>
      </c>
      <c r="D85" s="6" t="str">
        <f>TRIM(C85)</f>
        <v>Ana Paula de Souza</v>
      </c>
      <c r="E85" s="27"/>
    </row>
    <row r="86" spans="2:10" x14ac:dyDescent="0.4">
      <c r="C86" s="6" t="s">
        <v>98</v>
      </c>
      <c r="D86" s="6" t="str">
        <f t="shared" ref="D86:D89" si="9">TRIM(C86)</f>
        <v>Joao Paulo Ramos</v>
      </c>
      <c r="E86" s="27"/>
    </row>
    <row r="87" spans="2:10" x14ac:dyDescent="0.4">
      <c r="C87" s="28" t="s">
        <v>94</v>
      </c>
      <c r="D87" s="6" t="str">
        <f t="shared" si="9"/>
        <v>Jorge Moraes Martis</v>
      </c>
      <c r="E87" s="27"/>
    </row>
    <row r="88" spans="2:10" x14ac:dyDescent="0.4">
      <c r="C88" s="6" t="s">
        <v>95</v>
      </c>
      <c r="D88" s="6" t="str">
        <f t="shared" si="9"/>
        <v>Bruna Teodoro Fonseca</v>
      </c>
      <c r="E88" s="27"/>
    </row>
    <row r="89" spans="2:10" x14ac:dyDescent="0.4">
      <c r="C89" s="6" t="s">
        <v>96</v>
      </c>
      <c r="D89" s="6" t="str">
        <f t="shared" si="9"/>
        <v>Carol Dutra</v>
      </c>
      <c r="E89" s="27"/>
    </row>
    <row r="92" spans="2:10" x14ac:dyDescent="0.4">
      <c r="C92" s="25" t="s">
        <v>116</v>
      </c>
      <c r="D92" s="25"/>
    </row>
    <row r="94" spans="2:10" x14ac:dyDescent="0.4">
      <c r="B94" t="s">
        <v>99</v>
      </c>
      <c r="C94" t="s">
        <v>100</v>
      </c>
      <c r="D94" t="s">
        <v>101</v>
      </c>
      <c r="E94" t="s">
        <v>22</v>
      </c>
      <c r="F94" t="s">
        <v>23</v>
      </c>
      <c r="G94" t="s">
        <v>24</v>
      </c>
      <c r="H94" t="s">
        <v>25</v>
      </c>
      <c r="I94" t="s">
        <v>102</v>
      </c>
      <c r="J94" t="s">
        <v>103</v>
      </c>
    </row>
    <row r="95" spans="2:10" x14ac:dyDescent="0.4">
      <c r="B95" t="s">
        <v>104</v>
      </c>
      <c r="C95">
        <v>110001</v>
      </c>
      <c r="D95">
        <v>1100015</v>
      </c>
      <c r="E95" t="s">
        <v>26</v>
      </c>
      <c r="F95" t="s">
        <v>78</v>
      </c>
      <c r="G95" t="s">
        <v>49</v>
      </c>
      <c r="H95">
        <v>24392</v>
      </c>
      <c r="I95" t="s">
        <v>105</v>
      </c>
    </row>
    <row r="96" spans="2:10" x14ac:dyDescent="0.4">
      <c r="B96" t="s">
        <v>106</v>
      </c>
      <c r="C96">
        <v>110002</v>
      </c>
      <c r="D96">
        <v>1100023</v>
      </c>
      <c r="E96" t="s">
        <v>26</v>
      </c>
      <c r="F96" t="s">
        <v>107</v>
      </c>
      <c r="G96" t="s">
        <v>49</v>
      </c>
      <c r="H96">
        <v>90353</v>
      </c>
      <c r="I96" t="s">
        <v>108</v>
      </c>
    </row>
    <row r="97" spans="2:10" x14ac:dyDescent="0.4">
      <c r="B97" t="s">
        <v>109</v>
      </c>
      <c r="C97">
        <v>110003</v>
      </c>
      <c r="D97">
        <v>1100031</v>
      </c>
      <c r="E97" t="s">
        <v>26</v>
      </c>
      <c r="F97" t="s">
        <v>110</v>
      </c>
      <c r="G97" t="s">
        <v>49</v>
      </c>
      <c r="H97">
        <v>6313</v>
      </c>
      <c r="I97" t="s">
        <v>111</v>
      </c>
    </row>
    <row r="98" spans="2:10" x14ac:dyDescent="0.4">
      <c r="B98" t="s">
        <v>112</v>
      </c>
      <c r="C98">
        <v>110004</v>
      </c>
      <c r="D98">
        <v>1100049</v>
      </c>
      <c r="E98" t="s">
        <v>26</v>
      </c>
      <c r="F98" t="s">
        <v>113</v>
      </c>
      <c r="G98" t="s">
        <v>49</v>
      </c>
      <c r="H98">
        <v>78574</v>
      </c>
      <c r="I98" t="s">
        <v>108</v>
      </c>
    </row>
    <row r="99" spans="2:10" x14ac:dyDescent="0.4">
      <c r="B99" t="s">
        <v>114</v>
      </c>
      <c r="C99">
        <v>110005</v>
      </c>
      <c r="D99">
        <v>1100056</v>
      </c>
      <c r="E99" t="s">
        <v>26</v>
      </c>
      <c r="F99" t="s">
        <v>115</v>
      </c>
      <c r="G99" t="s">
        <v>49</v>
      </c>
      <c r="H99">
        <v>17029</v>
      </c>
      <c r="I99" t="s">
        <v>111</v>
      </c>
    </row>
    <row r="100" spans="2:10" x14ac:dyDescent="0.4">
      <c r="B100" t="s">
        <v>99</v>
      </c>
      <c r="C100" t="s">
        <v>100</v>
      </c>
      <c r="D100" t="s">
        <v>101</v>
      </c>
      <c r="E100" t="s">
        <v>22</v>
      </c>
      <c r="F100" t="s">
        <v>23</v>
      </c>
      <c r="G100" t="s">
        <v>24</v>
      </c>
      <c r="H100" t="s">
        <v>25</v>
      </c>
      <c r="I100" t="s">
        <v>102</v>
      </c>
      <c r="J100" t="s">
        <v>103</v>
      </c>
    </row>
    <row r="101" spans="2:10" x14ac:dyDescent="0.4">
      <c r="B101" t="s">
        <v>104</v>
      </c>
      <c r="C101">
        <v>110001</v>
      </c>
      <c r="D101">
        <v>1100015</v>
      </c>
      <c r="E101" t="s">
        <v>26</v>
      </c>
      <c r="F101" t="s">
        <v>78</v>
      </c>
      <c r="G101" t="s">
        <v>49</v>
      </c>
      <c r="H101">
        <v>24392</v>
      </c>
      <c r="I101" t="s">
        <v>105</v>
      </c>
    </row>
    <row r="102" spans="2:10" x14ac:dyDescent="0.4">
      <c r="B102" t="s">
        <v>106</v>
      </c>
      <c r="C102">
        <v>110002</v>
      </c>
      <c r="D102">
        <v>1100023</v>
      </c>
      <c r="E102" t="s">
        <v>26</v>
      </c>
      <c r="F102" t="s">
        <v>107</v>
      </c>
      <c r="G102" t="s">
        <v>49</v>
      </c>
      <c r="H102">
        <v>90353</v>
      </c>
      <c r="I102" t="s">
        <v>108</v>
      </c>
    </row>
    <row r="103" spans="2:10" x14ac:dyDescent="0.4">
      <c r="B103" t="s">
        <v>109</v>
      </c>
      <c r="C103">
        <v>110003</v>
      </c>
      <c r="D103">
        <v>1100031</v>
      </c>
      <c r="E103" t="s">
        <v>26</v>
      </c>
      <c r="F103" t="s">
        <v>110</v>
      </c>
      <c r="G103" t="s">
        <v>49</v>
      </c>
      <c r="H103">
        <v>6313</v>
      </c>
      <c r="I103" t="s">
        <v>111</v>
      </c>
    </row>
    <row r="104" spans="2:10" x14ac:dyDescent="0.4">
      <c r="B104" t="s">
        <v>112</v>
      </c>
      <c r="C104">
        <v>110004</v>
      </c>
      <c r="D104">
        <v>1100049</v>
      </c>
      <c r="E104" t="s">
        <v>26</v>
      </c>
      <c r="F104" t="s">
        <v>113</v>
      </c>
      <c r="G104" t="s">
        <v>49</v>
      </c>
      <c r="H104">
        <v>78574</v>
      </c>
      <c r="I104" t="s">
        <v>108</v>
      </c>
    </row>
    <row r="105" spans="2:10" x14ac:dyDescent="0.4">
      <c r="B105" t="s">
        <v>114</v>
      </c>
      <c r="C105">
        <v>110005</v>
      </c>
      <c r="D105">
        <v>1100056</v>
      </c>
      <c r="E105" t="s">
        <v>26</v>
      </c>
      <c r="F105" t="s">
        <v>115</v>
      </c>
      <c r="G105" t="s">
        <v>49</v>
      </c>
      <c r="H105">
        <v>17029</v>
      </c>
      <c r="I105" t="s">
        <v>111</v>
      </c>
    </row>
    <row r="106" spans="2:10" x14ac:dyDescent="0.4">
      <c r="B106" t="s">
        <v>99</v>
      </c>
      <c r="C106" t="s">
        <v>100</v>
      </c>
      <c r="D106" t="s">
        <v>101</v>
      </c>
      <c r="E106" t="s">
        <v>22</v>
      </c>
      <c r="F106" t="s">
        <v>23</v>
      </c>
      <c r="G106" t="s">
        <v>24</v>
      </c>
      <c r="H106" t="s">
        <v>25</v>
      </c>
      <c r="I106" t="s">
        <v>102</v>
      </c>
      <c r="J106" t="s">
        <v>103</v>
      </c>
    </row>
    <row r="107" spans="2:10" x14ac:dyDescent="0.4">
      <c r="B107" t="s">
        <v>104</v>
      </c>
      <c r="C107">
        <v>110001</v>
      </c>
      <c r="D107">
        <v>1100015</v>
      </c>
      <c r="E107" t="s">
        <v>26</v>
      </c>
      <c r="F107" t="s">
        <v>78</v>
      </c>
      <c r="G107" t="s">
        <v>49</v>
      </c>
      <c r="H107">
        <v>24392</v>
      </c>
      <c r="I107" t="s">
        <v>105</v>
      </c>
    </row>
    <row r="108" spans="2:10" x14ac:dyDescent="0.4">
      <c r="B108" t="s">
        <v>106</v>
      </c>
      <c r="C108">
        <v>110002</v>
      </c>
      <c r="D108">
        <v>1100023</v>
      </c>
      <c r="E108" t="s">
        <v>26</v>
      </c>
      <c r="F108" t="s">
        <v>107</v>
      </c>
      <c r="G108" t="s">
        <v>49</v>
      </c>
      <c r="H108">
        <v>90353</v>
      </c>
      <c r="I108" t="s">
        <v>108</v>
      </c>
    </row>
    <row r="109" spans="2:10" x14ac:dyDescent="0.4">
      <c r="B109" t="s">
        <v>109</v>
      </c>
      <c r="C109">
        <v>110003</v>
      </c>
      <c r="D109">
        <v>1100031</v>
      </c>
      <c r="E109" t="s">
        <v>26</v>
      </c>
      <c r="F109" t="s">
        <v>110</v>
      </c>
      <c r="G109" t="s">
        <v>49</v>
      </c>
      <c r="H109">
        <v>6313</v>
      </c>
      <c r="I109" t="s">
        <v>111</v>
      </c>
    </row>
    <row r="110" spans="2:10" x14ac:dyDescent="0.4">
      <c r="B110" t="s">
        <v>112</v>
      </c>
      <c r="C110">
        <v>110004</v>
      </c>
      <c r="D110">
        <v>1100049</v>
      </c>
      <c r="E110" t="s">
        <v>26</v>
      </c>
      <c r="F110" t="s">
        <v>113</v>
      </c>
      <c r="G110" t="s">
        <v>49</v>
      </c>
      <c r="H110">
        <v>78574</v>
      </c>
      <c r="I110" t="s">
        <v>108</v>
      </c>
    </row>
    <row r="111" spans="2:10" x14ac:dyDescent="0.4">
      <c r="B111" t="s">
        <v>114</v>
      </c>
      <c r="C111">
        <v>110005</v>
      </c>
      <c r="D111">
        <v>1100056</v>
      </c>
      <c r="E111" t="s">
        <v>26</v>
      </c>
      <c r="F111" t="s">
        <v>115</v>
      </c>
      <c r="G111" t="s">
        <v>49</v>
      </c>
      <c r="H111">
        <v>17029</v>
      </c>
      <c r="I111" t="s">
        <v>111</v>
      </c>
    </row>
    <row r="112" spans="2:10" x14ac:dyDescent="0.4">
      <c r="B112" t="s">
        <v>99</v>
      </c>
      <c r="C112" t="s">
        <v>100</v>
      </c>
      <c r="D112" t="s">
        <v>101</v>
      </c>
      <c r="E112" t="s">
        <v>22</v>
      </c>
      <c r="F112" t="s">
        <v>23</v>
      </c>
      <c r="G112" t="s">
        <v>24</v>
      </c>
      <c r="H112" t="s">
        <v>25</v>
      </c>
      <c r="I112" t="s">
        <v>102</v>
      </c>
      <c r="J112" t="s">
        <v>103</v>
      </c>
    </row>
    <row r="113" spans="2:10" x14ac:dyDescent="0.4">
      <c r="B113" t="s">
        <v>104</v>
      </c>
      <c r="C113">
        <v>110001</v>
      </c>
      <c r="D113">
        <v>1100015</v>
      </c>
      <c r="E113" t="s">
        <v>26</v>
      </c>
      <c r="F113" t="s">
        <v>78</v>
      </c>
      <c r="G113" t="s">
        <v>49</v>
      </c>
      <c r="H113">
        <v>24392</v>
      </c>
      <c r="I113" t="s">
        <v>105</v>
      </c>
    </row>
    <row r="114" spans="2:10" x14ac:dyDescent="0.4">
      <c r="B114" t="s">
        <v>106</v>
      </c>
      <c r="C114">
        <v>110002</v>
      </c>
      <c r="D114">
        <v>1100023</v>
      </c>
      <c r="E114" t="s">
        <v>26</v>
      </c>
      <c r="F114" t="s">
        <v>107</v>
      </c>
      <c r="G114" t="s">
        <v>49</v>
      </c>
      <c r="H114">
        <v>90353</v>
      </c>
      <c r="I114" t="s">
        <v>108</v>
      </c>
    </row>
    <row r="115" spans="2:10" x14ac:dyDescent="0.4">
      <c r="B115" t="s">
        <v>109</v>
      </c>
      <c r="C115">
        <v>110003</v>
      </c>
      <c r="D115">
        <v>1100031</v>
      </c>
      <c r="E115" t="s">
        <v>26</v>
      </c>
      <c r="F115" t="s">
        <v>110</v>
      </c>
      <c r="G115" t="s">
        <v>49</v>
      </c>
      <c r="H115">
        <v>6313</v>
      </c>
      <c r="I115" t="s">
        <v>111</v>
      </c>
    </row>
    <row r="116" spans="2:10" x14ac:dyDescent="0.4">
      <c r="B116" t="s">
        <v>112</v>
      </c>
      <c r="C116">
        <v>110004</v>
      </c>
      <c r="D116">
        <v>1100049</v>
      </c>
      <c r="E116" t="s">
        <v>26</v>
      </c>
      <c r="F116" t="s">
        <v>113</v>
      </c>
      <c r="G116" t="s">
        <v>49</v>
      </c>
      <c r="H116">
        <v>78574</v>
      </c>
      <c r="I116" t="s">
        <v>108</v>
      </c>
    </row>
    <row r="117" spans="2:10" x14ac:dyDescent="0.4">
      <c r="B117" t="s">
        <v>114</v>
      </c>
      <c r="C117">
        <v>110005</v>
      </c>
      <c r="D117">
        <v>1100056</v>
      </c>
      <c r="E117" t="s">
        <v>26</v>
      </c>
      <c r="F117" t="s">
        <v>115</v>
      </c>
      <c r="G117" t="s">
        <v>49</v>
      </c>
      <c r="H117">
        <v>17029</v>
      </c>
      <c r="I117" t="s">
        <v>111</v>
      </c>
    </row>
    <row r="118" spans="2:10" x14ac:dyDescent="0.4">
      <c r="B118" t="s">
        <v>99</v>
      </c>
      <c r="C118" t="s">
        <v>100</v>
      </c>
      <c r="D118" t="s">
        <v>101</v>
      </c>
      <c r="E118" t="s">
        <v>22</v>
      </c>
      <c r="F118" t="s">
        <v>23</v>
      </c>
      <c r="G118" t="s">
        <v>24</v>
      </c>
      <c r="H118" t="s">
        <v>25</v>
      </c>
      <c r="I118" t="s">
        <v>102</v>
      </c>
      <c r="J118" t="s">
        <v>103</v>
      </c>
    </row>
    <row r="119" spans="2:10" x14ac:dyDescent="0.4">
      <c r="B119" t="s">
        <v>104</v>
      </c>
      <c r="C119">
        <v>110001</v>
      </c>
      <c r="D119">
        <v>1100015</v>
      </c>
      <c r="E119" t="s">
        <v>26</v>
      </c>
      <c r="F119" t="s">
        <v>78</v>
      </c>
      <c r="G119" t="s">
        <v>49</v>
      </c>
      <c r="H119">
        <v>24392</v>
      </c>
      <c r="I119" t="s">
        <v>105</v>
      </c>
    </row>
    <row r="120" spans="2:10" x14ac:dyDescent="0.4">
      <c r="B120" t="s">
        <v>106</v>
      </c>
      <c r="C120">
        <v>110002</v>
      </c>
      <c r="D120">
        <v>1100023</v>
      </c>
      <c r="E120" t="s">
        <v>26</v>
      </c>
      <c r="F120" t="s">
        <v>107</v>
      </c>
      <c r="G120" t="s">
        <v>49</v>
      </c>
      <c r="H120">
        <v>90353</v>
      </c>
      <c r="I120" t="s">
        <v>108</v>
      </c>
    </row>
    <row r="121" spans="2:10" x14ac:dyDescent="0.4">
      <c r="B121" t="s">
        <v>109</v>
      </c>
      <c r="C121">
        <v>110003</v>
      </c>
      <c r="D121">
        <v>1100031</v>
      </c>
      <c r="E121" t="s">
        <v>26</v>
      </c>
      <c r="F121" t="s">
        <v>110</v>
      </c>
      <c r="G121" t="s">
        <v>49</v>
      </c>
      <c r="H121">
        <v>6313</v>
      </c>
      <c r="I121" t="s">
        <v>111</v>
      </c>
    </row>
    <row r="122" spans="2:10" x14ac:dyDescent="0.4">
      <c r="B122" t="s">
        <v>112</v>
      </c>
      <c r="C122">
        <v>110004</v>
      </c>
      <c r="D122">
        <v>1100049</v>
      </c>
      <c r="E122" t="s">
        <v>26</v>
      </c>
      <c r="F122" t="s">
        <v>113</v>
      </c>
      <c r="G122" t="s">
        <v>49</v>
      </c>
      <c r="H122">
        <v>78574</v>
      </c>
      <c r="I122" t="s">
        <v>108</v>
      </c>
    </row>
    <row r="123" spans="2:10" x14ac:dyDescent="0.4">
      <c r="B123" t="s">
        <v>114</v>
      </c>
      <c r="C123">
        <v>110005</v>
      </c>
      <c r="D123">
        <v>1100056</v>
      </c>
      <c r="E123" t="s">
        <v>26</v>
      </c>
      <c r="F123" t="s">
        <v>115</v>
      </c>
      <c r="G123" t="s">
        <v>49</v>
      </c>
      <c r="H123">
        <v>17029</v>
      </c>
      <c r="I123" t="s">
        <v>111</v>
      </c>
    </row>
    <row r="124" spans="2:10" x14ac:dyDescent="0.4">
      <c r="B124" t="s">
        <v>99</v>
      </c>
      <c r="C124" t="s">
        <v>100</v>
      </c>
      <c r="D124" t="s">
        <v>101</v>
      </c>
      <c r="E124" t="s">
        <v>22</v>
      </c>
      <c r="F124" t="s">
        <v>23</v>
      </c>
      <c r="G124" t="s">
        <v>24</v>
      </c>
      <c r="H124" t="s">
        <v>25</v>
      </c>
      <c r="I124" t="s">
        <v>102</v>
      </c>
      <c r="J124" t="s">
        <v>103</v>
      </c>
    </row>
    <row r="125" spans="2:10" x14ac:dyDescent="0.4">
      <c r="B125" t="s">
        <v>104</v>
      </c>
      <c r="C125">
        <v>110001</v>
      </c>
      <c r="D125">
        <v>1100015</v>
      </c>
      <c r="E125" t="s">
        <v>26</v>
      </c>
      <c r="F125" t="s">
        <v>78</v>
      </c>
      <c r="G125" t="s">
        <v>49</v>
      </c>
      <c r="H125">
        <v>24392</v>
      </c>
      <c r="I125" t="s">
        <v>105</v>
      </c>
    </row>
    <row r="126" spans="2:10" x14ac:dyDescent="0.4">
      <c r="B126" t="s">
        <v>106</v>
      </c>
      <c r="C126">
        <v>110002</v>
      </c>
      <c r="D126">
        <v>1100023</v>
      </c>
      <c r="E126" t="s">
        <v>26</v>
      </c>
      <c r="F126" t="s">
        <v>107</v>
      </c>
      <c r="G126" t="s">
        <v>49</v>
      </c>
      <c r="H126">
        <v>90353</v>
      </c>
      <c r="I126" t="s">
        <v>108</v>
      </c>
    </row>
    <row r="127" spans="2:10" x14ac:dyDescent="0.4">
      <c r="B127" t="s">
        <v>109</v>
      </c>
      <c r="C127">
        <v>110003</v>
      </c>
      <c r="D127">
        <v>1100031</v>
      </c>
      <c r="E127" t="s">
        <v>26</v>
      </c>
      <c r="F127" t="s">
        <v>110</v>
      </c>
      <c r="G127" t="s">
        <v>49</v>
      </c>
      <c r="H127">
        <v>6313</v>
      </c>
      <c r="I127" t="s">
        <v>111</v>
      </c>
    </row>
    <row r="128" spans="2:10" x14ac:dyDescent="0.4">
      <c r="B128" t="s">
        <v>112</v>
      </c>
      <c r="C128">
        <v>110004</v>
      </c>
      <c r="D128">
        <v>1100049</v>
      </c>
      <c r="E128" t="s">
        <v>26</v>
      </c>
      <c r="F128" t="s">
        <v>113</v>
      </c>
      <c r="G128" t="s">
        <v>49</v>
      </c>
      <c r="H128">
        <v>78574</v>
      </c>
      <c r="I128" t="s">
        <v>108</v>
      </c>
    </row>
    <row r="129" spans="2:10" x14ac:dyDescent="0.4">
      <c r="B129" t="s">
        <v>114</v>
      </c>
      <c r="C129">
        <v>110005</v>
      </c>
      <c r="D129">
        <v>1100056</v>
      </c>
      <c r="E129" t="s">
        <v>26</v>
      </c>
      <c r="F129" t="s">
        <v>115</v>
      </c>
      <c r="G129" t="s">
        <v>49</v>
      </c>
      <c r="H129">
        <v>17029</v>
      </c>
      <c r="I129" t="s">
        <v>111</v>
      </c>
    </row>
    <row r="130" spans="2:10" x14ac:dyDescent="0.4">
      <c r="B130" t="s">
        <v>99</v>
      </c>
      <c r="C130" t="s">
        <v>100</v>
      </c>
      <c r="D130" t="s">
        <v>101</v>
      </c>
      <c r="E130" t="s">
        <v>22</v>
      </c>
      <c r="F130" t="s">
        <v>23</v>
      </c>
      <c r="G130" t="s">
        <v>24</v>
      </c>
      <c r="H130" t="s">
        <v>25</v>
      </c>
      <c r="I130" t="s">
        <v>102</v>
      </c>
      <c r="J130" t="s">
        <v>103</v>
      </c>
    </row>
    <row r="131" spans="2:10" x14ac:dyDescent="0.4">
      <c r="B131" t="s">
        <v>104</v>
      </c>
      <c r="C131">
        <v>110001</v>
      </c>
      <c r="D131">
        <v>1100015</v>
      </c>
      <c r="E131" t="s">
        <v>26</v>
      </c>
      <c r="F131" t="s">
        <v>78</v>
      </c>
      <c r="G131" t="s">
        <v>49</v>
      </c>
      <c r="H131">
        <v>24392</v>
      </c>
      <c r="I131" t="s">
        <v>105</v>
      </c>
    </row>
    <row r="132" spans="2:10" x14ac:dyDescent="0.4">
      <c r="B132" t="s">
        <v>106</v>
      </c>
      <c r="C132">
        <v>110002</v>
      </c>
      <c r="D132">
        <v>1100023</v>
      </c>
      <c r="E132" t="s">
        <v>26</v>
      </c>
      <c r="F132" t="s">
        <v>107</v>
      </c>
      <c r="G132" t="s">
        <v>49</v>
      </c>
      <c r="H132">
        <v>90353</v>
      </c>
      <c r="I132" t="s">
        <v>108</v>
      </c>
    </row>
    <row r="133" spans="2:10" x14ac:dyDescent="0.4">
      <c r="B133" t="s">
        <v>109</v>
      </c>
      <c r="C133">
        <v>110003</v>
      </c>
      <c r="D133">
        <v>1100031</v>
      </c>
      <c r="E133" t="s">
        <v>26</v>
      </c>
      <c r="F133" t="s">
        <v>110</v>
      </c>
      <c r="G133" t="s">
        <v>49</v>
      </c>
      <c r="H133">
        <v>6313</v>
      </c>
      <c r="I133" t="s">
        <v>111</v>
      </c>
    </row>
    <row r="134" spans="2:10" x14ac:dyDescent="0.4">
      <c r="B134" t="s">
        <v>112</v>
      </c>
      <c r="C134">
        <v>110004</v>
      </c>
      <c r="D134">
        <v>1100049</v>
      </c>
      <c r="E134" t="s">
        <v>26</v>
      </c>
      <c r="F134" t="s">
        <v>113</v>
      </c>
      <c r="G134" t="s">
        <v>49</v>
      </c>
      <c r="H134">
        <v>78574</v>
      </c>
      <c r="I134" t="s">
        <v>108</v>
      </c>
    </row>
    <row r="135" spans="2:10" x14ac:dyDescent="0.4">
      <c r="B135" t="s">
        <v>114</v>
      </c>
      <c r="C135">
        <v>110005</v>
      </c>
      <c r="D135">
        <v>1100056</v>
      </c>
      <c r="E135" t="s">
        <v>26</v>
      </c>
      <c r="F135" t="s">
        <v>115</v>
      </c>
      <c r="G135" t="s">
        <v>49</v>
      </c>
      <c r="H135">
        <v>17029</v>
      </c>
      <c r="I135" t="s">
        <v>111</v>
      </c>
    </row>
    <row r="136" spans="2:10" x14ac:dyDescent="0.4">
      <c r="B136" t="s">
        <v>99</v>
      </c>
      <c r="C136" t="s">
        <v>100</v>
      </c>
      <c r="D136" t="s">
        <v>101</v>
      </c>
      <c r="E136" t="s">
        <v>22</v>
      </c>
      <c r="F136" t="s">
        <v>23</v>
      </c>
      <c r="G136" t="s">
        <v>24</v>
      </c>
      <c r="H136" t="s">
        <v>25</v>
      </c>
      <c r="I136" t="s">
        <v>102</v>
      </c>
      <c r="J136" t="s">
        <v>103</v>
      </c>
    </row>
    <row r="137" spans="2:10" x14ac:dyDescent="0.4">
      <c r="B137" t="s">
        <v>104</v>
      </c>
      <c r="C137">
        <v>110001</v>
      </c>
      <c r="D137">
        <v>1100015</v>
      </c>
      <c r="E137" t="s">
        <v>26</v>
      </c>
      <c r="F137" t="s">
        <v>78</v>
      </c>
      <c r="G137" t="s">
        <v>49</v>
      </c>
      <c r="H137">
        <v>24392</v>
      </c>
      <c r="I137" t="s">
        <v>105</v>
      </c>
    </row>
    <row r="138" spans="2:10" x14ac:dyDescent="0.4">
      <c r="B138" t="s">
        <v>106</v>
      </c>
      <c r="C138">
        <v>110002</v>
      </c>
      <c r="D138">
        <v>1100023</v>
      </c>
      <c r="E138" t="s">
        <v>26</v>
      </c>
      <c r="F138" t="s">
        <v>107</v>
      </c>
      <c r="G138" t="s">
        <v>49</v>
      </c>
      <c r="H138">
        <v>90353</v>
      </c>
      <c r="I138" t="s">
        <v>108</v>
      </c>
    </row>
    <row r="139" spans="2:10" x14ac:dyDescent="0.4">
      <c r="B139" t="s">
        <v>109</v>
      </c>
      <c r="C139">
        <v>110003</v>
      </c>
      <c r="D139">
        <v>1100031</v>
      </c>
      <c r="E139" t="s">
        <v>26</v>
      </c>
      <c r="F139" t="s">
        <v>110</v>
      </c>
      <c r="G139" t="s">
        <v>49</v>
      </c>
      <c r="H139">
        <v>6313</v>
      </c>
      <c r="I139" t="s">
        <v>111</v>
      </c>
    </row>
    <row r="140" spans="2:10" x14ac:dyDescent="0.4">
      <c r="B140" t="s">
        <v>112</v>
      </c>
      <c r="C140">
        <v>110004</v>
      </c>
      <c r="D140">
        <v>1100049</v>
      </c>
      <c r="E140" t="s">
        <v>26</v>
      </c>
      <c r="F140" t="s">
        <v>113</v>
      </c>
      <c r="G140" t="s">
        <v>49</v>
      </c>
      <c r="H140">
        <v>78574</v>
      </c>
      <c r="I140" t="s">
        <v>108</v>
      </c>
    </row>
    <row r="141" spans="2:10" x14ac:dyDescent="0.4">
      <c r="B141" t="s">
        <v>114</v>
      </c>
      <c r="C141">
        <v>110005</v>
      </c>
      <c r="D141">
        <v>1100056</v>
      </c>
      <c r="E141" t="s">
        <v>26</v>
      </c>
      <c r="F141" t="s">
        <v>115</v>
      </c>
      <c r="G141" t="s">
        <v>49</v>
      </c>
      <c r="H141">
        <v>17029</v>
      </c>
      <c r="I141" t="s">
        <v>111</v>
      </c>
    </row>
    <row r="142" spans="2:10" x14ac:dyDescent="0.4">
      <c r="B142" t="s">
        <v>99</v>
      </c>
      <c r="C142" t="s">
        <v>100</v>
      </c>
      <c r="D142" t="s">
        <v>101</v>
      </c>
      <c r="E142" t="s">
        <v>22</v>
      </c>
      <c r="F142" t="s">
        <v>23</v>
      </c>
      <c r="G142" t="s">
        <v>24</v>
      </c>
      <c r="H142" t="s">
        <v>25</v>
      </c>
      <c r="I142" t="s">
        <v>102</v>
      </c>
      <c r="J142" t="s">
        <v>103</v>
      </c>
    </row>
    <row r="143" spans="2:10" x14ac:dyDescent="0.4">
      <c r="B143" t="s">
        <v>104</v>
      </c>
      <c r="C143">
        <v>110001</v>
      </c>
      <c r="D143">
        <v>1100015</v>
      </c>
      <c r="E143" t="s">
        <v>26</v>
      </c>
      <c r="F143" t="s">
        <v>78</v>
      </c>
      <c r="G143" t="s">
        <v>49</v>
      </c>
      <c r="H143">
        <v>24392</v>
      </c>
      <c r="I143" t="s">
        <v>105</v>
      </c>
    </row>
    <row r="144" spans="2:10" x14ac:dyDescent="0.4">
      <c r="B144" t="s">
        <v>106</v>
      </c>
      <c r="C144">
        <v>110002</v>
      </c>
      <c r="D144">
        <v>1100023</v>
      </c>
      <c r="E144" t="s">
        <v>26</v>
      </c>
      <c r="F144" t="s">
        <v>107</v>
      </c>
      <c r="G144" t="s">
        <v>49</v>
      </c>
      <c r="H144">
        <v>90353</v>
      </c>
      <c r="I144" t="s">
        <v>108</v>
      </c>
    </row>
    <row r="145" spans="2:10" x14ac:dyDescent="0.4">
      <c r="B145" t="s">
        <v>109</v>
      </c>
      <c r="C145">
        <v>110003</v>
      </c>
      <c r="D145">
        <v>1100031</v>
      </c>
      <c r="E145" t="s">
        <v>26</v>
      </c>
      <c r="F145" t="s">
        <v>110</v>
      </c>
      <c r="G145" t="s">
        <v>49</v>
      </c>
      <c r="H145">
        <v>6313</v>
      </c>
      <c r="I145" t="s">
        <v>111</v>
      </c>
    </row>
    <row r="146" spans="2:10" x14ac:dyDescent="0.4">
      <c r="B146" t="s">
        <v>112</v>
      </c>
      <c r="C146">
        <v>110004</v>
      </c>
      <c r="D146">
        <v>1100049</v>
      </c>
      <c r="E146" t="s">
        <v>26</v>
      </c>
      <c r="F146" t="s">
        <v>113</v>
      </c>
      <c r="G146" t="s">
        <v>49</v>
      </c>
      <c r="H146">
        <v>78574</v>
      </c>
      <c r="I146" t="s">
        <v>108</v>
      </c>
    </row>
    <row r="147" spans="2:10" x14ac:dyDescent="0.4">
      <c r="B147" t="s">
        <v>114</v>
      </c>
      <c r="C147">
        <v>110005</v>
      </c>
      <c r="D147">
        <v>1100056</v>
      </c>
      <c r="E147" t="s">
        <v>26</v>
      </c>
      <c r="F147" t="s">
        <v>115</v>
      </c>
      <c r="G147" t="s">
        <v>49</v>
      </c>
      <c r="H147">
        <v>17029</v>
      </c>
      <c r="I147" t="s">
        <v>111</v>
      </c>
    </row>
    <row r="148" spans="2:10" x14ac:dyDescent="0.4">
      <c r="B148" t="s">
        <v>99</v>
      </c>
      <c r="C148" t="s">
        <v>100</v>
      </c>
      <c r="D148" t="s">
        <v>101</v>
      </c>
      <c r="E148" t="s">
        <v>22</v>
      </c>
      <c r="F148" t="s">
        <v>23</v>
      </c>
      <c r="G148" t="s">
        <v>24</v>
      </c>
      <c r="H148" t="s">
        <v>25</v>
      </c>
      <c r="I148" t="s">
        <v>102</v>
      </c>
      <c r="J148" t="s">
        <v>103</v>
      </c>
    </row>
    <row r="149" spans="2:10" x14ac:dyDescent="0.4">
      <c r="B149" t="s">
        <v>104</v>
      </c>
      <c r="C149">
        <v>110001</v>
      </c>
      <c r="D149">
        <v>1100015</v>
      </c>
      <c r="E149" t="s">
        <v>26</v>
      </c>
      <c r="F149" t="s">
        <v>78</v>
      </c>
      <c r="G149" t="s">
        <v>49</v>
      </c>
      <c r="H149">
        <v>24392</v>
      </c>
      <c r="I149" t="s">
        <v>105</v>
      </c>
    </row>
    <row r="150" spans="2:10" x14ac:dyDescent="0.4">
      <c r="B150" t="s">
        <v>106</v>
      </c>
      <c r="C150">
        <v>110002</v>
      </c>
      <c r="D150">
        <v>1100023</v>
      </c>
      <c r="E150" t="s">
        <v>26</v>
      </c>
      <c r="F150" t="s">
        <v>107</v>
      </c>
      <c r="G150" t="s">
        <v>49</v>
      </c>
      <c r="H150">
        <v>90353</v>
      </c>
      <c r="I150" t="s">
        <v>108</v>
      </c>
    </row>
    <row r="151" spans="2:10" x14ac:dyDescent="0.4">
      <c r="B151" t="s">
        <v>109</v>
      </c>
      <c r="C151">
        <v>110003</v>
      </c>
      <c r="D151">
        <v>1100031</v>
      </c>
      <c r="E151" t="s">
        <v>26</v>
      </c>
      <c r="F151" t="s">
        <v>110</v>
      </c>
      <c r="G151" t="s">
        <v>49</v>
      </c>
      <c r="H151">
        <v>6313</v>
      </c>
      <c r="I151" t="s">
        <v>111</v>
      </c>
    </row>
    <row r="152" spans="2:10" x14ac:dyDescent="0.4">
      <c r="B152" t="s">
        <v>112</v>
      </c>
      <c r="C152">
        <v>110004</v>
      </c>
      <c r="D152">
        <v>1100049</v>
      </c>
      <c r="E152" t="s">
        <v>26</v>
      </c>
      <c r="F152" t="s">
        <v>113</v>
      </c>
      <c r="G152" t="s">
        <v>49</v>
      </c>
      <c r="H152">
        <v>78574</v>
      </c>
      <c r="I152" t="s">
        <v>108</v>
      </c>
    </row>
    <row r="153" spans="2:10" x14ac:dyDescent="0.4">
      <c r="B153" t="s">
        <v>114</v>
      </c>
      <c r="C153">
        <v>110005</v>
      </c>
      <c r="D153">
        <v>1100056</v>
      </c>
      <c r="E153" t="s">
        <v>26</v>
      </c>
      <c r="F153" t="s">
        <v>115</v>
      </c>
      <c r="G153" t="s">
        <v>49</v>
      </c>
      <c r="H153">
        <v>17029</v>
      </c>
      <c r="I153" t="s">
        <v>111</v>
      </c>
    </row>
    <row r="154" spans="2:10" x14ac:dyDescent="0.4">
      <c r="B154" t="s">
        <v>99</v>
      </c>
      <c r="C154" t="s">
        <v>100</v>
      </c>
      <c r="D154" t="s">
        <v>101</v>
      </c>
      <c r="E154" t="s">
        <v>22</v>
      </c>
      <c r="F154" t="s">
        <v>23</v>
      </c>
      <c r="G154" t="s">
        <v>24</v>
      </c>
      <c r="H154" t="s">
        <v>25</v>
      </c>
      <c r="I154" t="s">
        <v>102</v>
      </c>
      <c r="J154" t="s">
        <v>103</v>
      </c>
    </row>
    <row r="155" spans="2:10" x14ac:dyDescent="0.4">
      <c r="B155" t="s">
        <v>104</v>
      </c>
      <c r="C155">
        <v>110001</v>
      </c>
      <c r="D155">
        <v>1100015</v>
      </c>
      <c r="E155" t="s">
        <v>26</v>
      </c>
      <c r="F155" t="s">
        <v>78</v>
      </c>
      <c r="G155" t="s">
        <v>49</v>
      </c>
      <c r="H155">
        <v>24392</v>
      </c>
      <c r="I155" t="s">
        <v>105</v>
      </c>
    </row>
    <row r="156" spans="2:10" x14ac:dyDescent="0.4">
      <c r="B156" t="s">
        <v>106</v>
      </c>
      <c r="C156">
        <v>110002</v>
      </c>
      <c r="D156">
        <v>1100023</v>
      </c>
      <c r="E156" t="s">
        <v>26</v>
      </c>
      <c r="F156" t="s">
        <v>107</v>
      </c>
      <c r="G156" t="s">
        <v>49</v>
      </c>
      <c r="H156">
        <v>90353</v>
      </c>
      <c r="I156" t="s">
        <v>108</v>
      </c>
    </row>
    <row r="157" spans="2:10" x14ac:dyDescent="0.4">
      <c r="B157" t="s">
        <v>109</v>
      </c>
      <c r="C157">
        <v>110003</v>
      </c>
      <c r="D157">
        <v>1100031</v>
      </c>
      <c r="E157" t="s">
        <v>26</v>
      </c>
      <c r="F157" t="s">
        <v>110</v>
      </c>
      <c r="G157" t="s">
        <v>49</v>
      </c>
      <c r="H157">
        <v>6313</v>
      </c>
      <c r="I157" t="s">
        <v>111</v>
      </c>
    </row>
    <row r="158" spans="2:10" x14ac:dyDescent="0.4">
      <c r="B158" t="s">
        <v>112</v>
      </c>
      <c r="C158">
        <v>110004</v>
      </c>
      <c r="D158">
        <v>1100049</v>
      </c>
      <c r="E158" t="s">
        <v>26</v>
      </c>
      <c r="F158" t="s">
        <v>113</v>
      </c>
      <c r="G158" t="s">
        <v>49</v>
      </c>
      <c r="H158">
        <v>78574</v>
      </c>
      <c r="I158" t="s">
        <v>108</v>
      </c>
    </row>
    <row r="159" spans="2:10" x14ac:dyDescent="0.4">
      <c r="B159" t="s">
        <v>114</v>
      </c>
      <c r="C159">
        <v>110005</v>
      </c>
      <c r="D159">
        <v>1100056</v>
      </c>
      <c r="E159" t="s">
        <v>26</v>
      </c>
      <c r="F159" t="s">
        <v>115</v>
      </c>
      <c r="G159" t="s">
        <v>49</v>
      </c>
      <c r="H159">
        <v>17029</v>
      </c>
      <c r="I159" t="s">
        <v>111</v>
      </c>
    </row>
    <row r="160" spans="2:10" x14ac:dyDescent="0.4">
      <c r="B160" t="s">
        <v>99</v>
      </c>
      <c r="C160" t="s">
        <v>100</v>
      </c>
      <c r="D160" t="s">
        <v>101</v>
      </c>
      <c r="E160" t="s">
        <v>22</v>
      </c>
      <c r="F160" t="s">
        <v>23</v>
      </c>
      <c r="G160" t="s">
        <v>24</v>
      </c>
      <c r="H160" t="s">
        <v>25</v>
      </c>
      <c r="I160" t="s">
        <v>102</v>
      </c>
      <c r="J160" t="s">
        <v>103</v>
      </c>
    </row>
    <row r="161" spans="2:10" x14ac:dyDescent="0.4">
      <c r="B161" t="s">
        <v>104</v>
      </c>
      <c r="C161">
        <v>110001</v>
      </c>
      <c r="D161">
        <v>1100015</v>
      </c>
      <c r="E161" t="s">
        <v>26</v>
      </c>
      <c r="F161" t="s">
        <v>78</v>
      </c>
      <c r="G161" t="s">
        <v>49</v>
      </c>
      <c r="H161">
        <v>24392</v>
      </c>
      <c r="I161" t="s">
        <v>105</v>
      </c>
    </row>
    <row r="162" spans="2:10" x14ac:dyDescent="0.4">
      <c r="B162" t="s">
        <v>106</v>
      </c>
      <c r="C162">
        <v>110002</v>
      </c>
      <c r="D162">
        <v>1100023</v>
      </c>
      <c r="E162" t="s">
        <v>26</v>
      </c>
      <c r="F162" t="s">
        <v>107</v>
      </c>
      <c r="G162" t="s">
        <v>49</v>
      </c>
      <c r="H162">
        <v>90353</v>
      </c>
      <c r="I162" t="s">
        <v>108</v>
      </c>
    </row>
    <row r="163" spans="2:10" x14ac:dyDescent="0.4">
      <c r="B163" t="s">
        <v>109</v>
      </c>
      <c r="C163">
        <v>110003</v>
      </c>
      <c r="D163">
        <v>1100031</v>
      </c>
      <c r="E163" t="s">
        <v>26</v>
      </c>
      <c r="F163" t="s">
        <v>110</v>
      </c>
      <c r="G163" t="s">
        <v>49</v>
      </c>
      <c r="H163">
        <v>6313</v>
      </c>
      <c r="I163" t="s">
        <v>111</v>
      </c>
    </row>
    <row r="164" spans="2:10" x14ac:dyDescent="0.4">
      <c r="B164" t="s">
        <v>112</v>
      </c>
      <c r="C164">
        <v>110004</v>
      </c>
      <c r="D164">
        <v>1100049</v>
      </c>
      <c r="E164" t="s">
        <v>26</v>
      </c>
      <c r="F164" t="s">
        <v>113</v>
      </c>
      <c r="G164" t="s">
        <v>49</v>
      </c>
      <c r="H164">
        <v>78574</v>
      </c>
      <c r="I164" t="s">
        <v>108</v>
      </c>
    </row>
    <row r="165" spans="2:10" x14ac:dyDescent="0.4">
      <c r="B165" t="s">
        <v>114</v>
      </c>
      <c r="C165">
        <v>110005</v>
      </c>
      <c r="D165">
        <v>1100056</v>
      </c>
      <c r="E165" t="s">
        <v>26</v>
      </c>
      <c r="F165" t="s">
        <v>115</v>
      </c>
      <c r="G165" t="s">
        <v>49</v>
      </c>
      <c r="H165">
        <v>17029</v>
      </c>
      <c r="I165" t="s">
        <v>111</v>
      </c>
    </row>
    <row r="166" spans="2:10" x14ac:dyDescent="0.4">
      <c r="B166" t="s">
        <v>99</v>
      </c>
      <c r="C166" t="s">
        <v>100</v>
      </c>
      <c r="D166" t="s">
        <v>101</v>
      </c>
      <c r="E166" t="s">
        <v>22</v>
      </c>
      <c r="F166" t="s">
        <v>23</v>
      </c>
      <c r="G166" t="s">
        <v>24</v>
      </c>
      <c r="H166" t="s">
        <v>25</v>
      </c>
      <c r="I166" t="s">
        <v>102</v>
      </c>
      <c r="J166" t="s">
        <v>103</v>
      </c>
    </row>
    <row r="167" spans="2:10" x14ac:dyDescent="0.4">
      <c r="B167" t="s">
        <v>104</v>
      </c>
      <c r="C167">
        <v>110001</v>
      </c>
      <c r="D167">
        <v>1100015</v>
      </c>
      <c r="E167" t="s">
        <v>26</v>
      </c>
      <c r="F167" t="s">
        <v>78</v>
      </c>
      <c r="G167" t="s">
        <v>49</v>
      </c>
      <c r="H167">
        <v>24392</v>
      </c>
      <c r="I167" t="s">
        <v>105</v>
      </c>
    </row>
    <row r="168" spans="2:10" x14ac:dyDescent="0.4">
      <c r="B168" t="s">
        <v>106</v>
      </c>
      <c r="C168">
        <v>110002</v>
      </c>
      <c r="D168">
        <v>1100023</v>
      </c>
      <c r="E168" t="s">
        <v>26</v>
      </c>
      <c r="F168" t="s">
        <v>107</v>
      </c>
      <c r="G168" t="s">
        <v>49</v>
      </c>
      <c r="H168">
        <v>90353</v>
      </c>
      <c r="I168" t="s">
        <v>108</v>
      </c>
    </row>
    <row r="169" spans="2:10" x14ac:dyDescent="0.4">
      <c r="B169" t="s">
        <v>109</v>
      </c>
      <c r="C169">
        <v>110003</v>
      </c>
      <c r="D169">
        <v>1100031</v>
      </c>
      <c r="E169" t="s">
        <v>26</v>
      </c>
      <c r="F169" t="s">
        <v>110</v>
      </c>
      <c r="G169" t="s">
        <v>49</v>
      </c>
      <c r="H169">
        <v>6313</v>
      </c>
      <c r="I169" t="s">
        <v>111</v>
      </c>
    </row>
    <row r="170" spans="2:10" x14ac:dyDescent="0.4">
      <c r="B170" t="s">
        <v>112</v>
      </c>
      <c r="C170">
        <v>110004</v>
      </c>
      <c r="D170">
        <v>1100049</v>
      </c>
      <c r="E170" t="s">
        <v>26</v>
      </c>
      <c r="F170" t="s">
        <v>113</v>
      </c>
      <c r="G170" t="s">
        <v>49</v>
      </c>
      <c r="H170">
        <v>78574</v>
      </c>
      <c r="I170" t="s">
        <v>108</v>
      </c>
    </row>
    <row r="171" spans="2:10" x14ac:dyDescent="0.4">
      <c r="B171" t="s">
        <v>114</v>
      </c>
      <c r="C171">
        <v>110005</v>
      </c>
      <c r="D171">
        <v>1100056</v>
      </c>
      <c r="E171" t="s">
        <v>26</v>
      </c>
      <c r="F171" t="s">
        <v>115</v>
      </c>
      <c r="G171" t="s">
        <v>49</v>
      </c>
      <c r="H171">
        <v>17029</v>
      </c>
      <c r="I171" t="s">
        <v>111</v>
      </c>
    </row>
    <row r="172" spans="2:10" x14ac:dyDescent="0.4">
      <c r="B172" t="s">
        <v>99</v>
      </c>
      <c r="C172" t="s">
        <v>100</v>
      </c>
      <c r="D172" t="s">
        <v>101</v>
      </c>
      <c r="E172" t="s">
        <v>22</v>
      </c>
      <c r="F172" t="s">
        <v>23</v>
      </c>
      <c r="G172" t="s">
        <v>24</v>
      </c>
      <c r="H172" t="s">
        <v>25</v>
      </c>
      <c r="I172" t="s">
        <v>102</v>
      </c>
      <c r="J172" t="s">
        <v>103</v>
      </c>
    </row>
    <row r="173" spans="2:10" x14ac:dyDescent="0.4">
      <c r="B173" t="s">
        <v>104</v>
      </c>
      <c r="C173">
        <v>110001</v>
      </c>
      <c r="D173">
        <v>1100015</v>
      </c>
      <c r="E173" t="s">
        <v>26</v>
      </c>
      <c r="F173" t="s">
        <v>78</v>
      </c>
      <c r="G173" t="s">
        <v>49</v>
      </c>
      <c r="H173">
        <v>24392</v>
      </c>
      <c r="I173" t="s">
        <v>105</v>
      </c>
    </row>
    <row r="174" spans="2:10" x14ac:dyDescent="0.4">
      <c r="B174" t="s">
        <v>106</v>
      </c>
      <c r="C174">
        <v>110002</v>
      </c>
      <c r="D174">
        <v>1100023</v>
      </c>
      <c r="E174" t="s">
        <v>26</v>
      </c>
      <c r="F174" t="s">
        <v>107</v>
      </c>
      <c r="G174" t="s">
        <v>49</v>
      </c>
      <c r="H174">
        <v>90353</v>
      </c>
      <c r="I174" t="s">
        <v>108</v>
      </c>
    </row>
    <row r="175" spans="2:10" x14ac:dyDescent="0.4">
      <c r="B175" t="s">
        <v>109</v>
      </c>
      <c r="C175">
        <v>110003</v>
      </c>
      <c r="D175">
        <v>1100031</v>
      </c>
      <c r="E175" t="s">
        <v>26</v>
      </c>
      <c r="F175" t="s">
        <v>110</v>
      </c>
      <c r="G175" t="s">
        <v>49</v>
      </c>
      <c r="H175">
        <v>6313</v>
      </c>
      <c r="I175" t="s">
        <v>111</v>
      </c>
    </row>
    <row r="176" spans="2:10" x14ac:dyDescent="0.4">
      <c r="B176" t="s">
        <v>112</v>
      </c>
      <c r="C176">
        <v>110004</v>
      </c>
      <c r="D176">
        <v>1100049</v>
      </c>
      <c r="E176" t="s">
        <v>26</v>
      </c>
      <c r="F176" t="s">
        <v>113</v>
      </c>
      <c r="G176" t="s">
        <v>49</v>
      </c>
      <c r="H176">
        <v>78574</v>
      </c>
      <c r="I176" t="s">
        <v>108</v>
      </c>
    </row>
    <row r="177" spans="2:10" x14ac:dyDescent="0.4">
      <c r="B177" t="s">
        <v>114</v>
      </c>
      <c r="C177">
        <v>110005</v>
      </c>
      <c r="D177">
        <v>1100056</v>
      </c>
      <c r="E177" t="s">
        <v>26</v>
      </c>
      <c r="F177" t="s">
        <v>115</v>
      </c>
      <c r="G177" t="s">
        <v>49</v>
      </c>
      <c r="H177">
        <v>17029</v>
      </c>
      <c r="I177" t="s">
        <v>111</v>
      </c>
    </row>
    <row r="178" spans="2:10" x14ac:dyDescent="0.4">
      <c r="B178" t="s">
        <v>99</v>
      </c>
      <c r="C178" t="s">
        <v>100</v>
      </c>
      <c r="D178" t="s">
        <v>101</v>
      </c>
      <c r="E178" t="s">
        <v>22</v>
      </c>
      <c r="F178" t="s">
        <v>23</v>
      </c>
      <c r="G178" t="s">
        <v>24</v>
      </c>
      <c r="H178" t="s">
        <v>25</v>
      </c>
      <c r="I178" t="s">
        <v>102</v>
      </c>
      <c r="J178" t="s">
        <v>103</v>
      </c>
    </row>
    <row r="179" spans="2:10" x14ac:dyDescent="0.4">
      <c r="B179" t="s">
        <v>104</v>
      </c>
      <c r="C179">
        <v>110001</v>
      </c>
      <c r="D179">
        <v>1100015</v>
      </c>
      <c r="E179" t="s">
        <v>26</v>
      </c>
      <c r="F179" t="s">
        <v>78</v>
      </c>
      <c r="G179" t="s">
        <v>49</v>
      </c>
      <c r="H179">
        <v>24392</v>
      </c>
      <c r="I179" t="s">
        <v>105</v>
      </c>
    </row>
    <row r="180" spans="2:10" x14ac:dyDescent="0.4">
      <c r="B180" t="s">
        <v>106</v>
      </c>
      <c r="C180">
        <v>110002</v>
      </c>
      <c r="D180">
        <v>1100023</v>
      </c>
      <c r="E180" t="s">
        <v>26</v>
      </c>
      <c r="F180" t="s">
        <v>107</v>
      </c>
      <c r="G180" t="s">
        <v>49</v>
      </c>
      <c r="H180">
        <v>90353</v>
      </c>
      <c r="I180" t="s">
        <v>108</v>
      </c>
    </row>
    <row r="181" spans="2:10" x14ac:dyDescent="0.4">
      <c r="B181" t="s">
        <v>109</v>
      </c>
      <c r="C181">
        <v>110003</v>
      </c>
      <c r="D181">
        <v>1100031</v>
      </c>
      <c r="E181" t="s">
        <v>26</v>
      </c>
      <c r="F181" t="s">
        <v>110</v>
      </c>
      <c r="G181" t="s">
        <v>49</v>
      </c>
      <c r="H181">
        <v>6313</v>
      </c>
      <c r="I181" t="s">
        <v>111</v>
      </c>
    </row>
    <row r="182" spans="2:10" x14ac:dyDescent="0.4">
      <c r="B182" t="s">
        <v>112</v>
      </c>
      <c r="C182">
        <v>110004</v>
      </c>
      <c r="D182">
        <v>1100049</v>
      </c>
      <c r="E182" t="s">
        <v>26</v>
      </c>
      <c r="F182" t="s">
        <v>113</v>
      </c>
      <c r="G182" t="s">
        <v>49</v>
      </c>
      <c r="H182">
        <v>78574</v>
      </c>
      <c r="I182" t="s">
        <v>108</v>
      </c>
    </row>
    <row r="183" spans="2:10" x14ac:dyDescent="0.4">
      <c r="B183" t="s">
        <v>114</v>
      </c>
      <c r="C183">
        <v>110005</v>
      </c>
      <c r="D183">
        <v>1100056</v>
      </c>
      <c r="E183" t="s">
        <v>26</v>
      </c>
      <c r="F183" t="s">
        <v>115</v>
      </c>
      <c r="G183" t="s">
        <v>49</v>
      </c>
      <c r="H183">
        <v>17029</v>
      </c>
      <c r="I183" t="s">
        <v>111</v>
      </c>
    </row>
    <row r="184" spans="2:10" x14ac:dyDescent="0.4">
      <c r="B184" t="s">
        <v>99</v>
      </c>
      <c r="C184" t="s">
        <v>100</v>
      </c>
      <c r="D184" t="s">
        <v>101</v>
      </c>
      <c r="E184" t="s">
        <v>22</v>
      </c>
      <c r="F184" t="s">
        <v>23</v>
      </c>
      <c r="G184" t="s">
        <v>24</v>
      </c>
      <c r="H184" t="s">
        <v>25</v>
      </c>
      <c r="I184" t="s">
        <v>102</v>
      </c>
      <c r="J184" t="s">
        <v>103</v>
      </c>
    </row>
    <row r="185" spans="2:10" x14ac:dyDescent="0.4">
      <c r="B185" t="s">
        <v>104</v>
      </c>
      <c r="C185">
        <v>110001</v>
      </c>
      <c r="D185">
        <v>1100015</v>
      </c>
      <c r="E185" t="s">
        <v>26</v>
      </c>
      <c r="F185" t="s">
        <v>78</v>
      </c>
      <c r="G185" t="s">
        <v>49</v>
      </c>
      <c r="H185">
        <v>24392</v>
      </c>
      <c r="I185" t="s">
        <v>105</v>
      </c>
    </row>
    <row r="186" spans="2:10" x14ac:dyDescent="0.4">
      <c r="B186" t="s">
        <v>106</v>
      </c>
      <c r="C186">
        <v>110002</v>
      </c>
      <c r="D186">
        <v>1100023</v>
      </c>
      <c r="E186" t="s">
        <v>26</v>
      </c>
      <c r="F186" t="s">
        <v>107</v>
      </c>
      <c r="G186" t="s">
        <v>49</v>
      </c>
      <c r="H186">
        <v>90353</v>
      </c>
      <c r="I186" t="s">
        <v>108</v>
      </c>
    </row>
    <row r="187" spans="2:10" x14ac:dyDescent="0.4">
      <c r="B187" t="s">
        <v>109</v>
      </c>
      <c r="C187">
        <v>110003</v>
      </c>
      <c r="D187">
        <v>1100031</v>
      </c>
      <c r="E187" t="s">
        <v>26</v>
      </c>
      <c r="F187" t="s">
        <v>110</v>
      </c>
      <c r="G187" t="s">
        <v>49</v>
      </c>
      <c r="H187">
        <v>6313</v>
      </c>
      <c r="I187" t="s">
        <v>111</v>
      </c>
    </row>
    <row r="188" spans="2:10" x14ac:dyDescent="0.4">
      <c r="B188" t="s">
        <v>112</v>
      </c>
      <c r="C188">
        <v>110004</v>
      </c>
      <c r="D188">
        <v>1100049</v>
      </c>
      <c r="E188" t="s">
        <v>26</v>
      </c>
      <c r="F188" t="s">
        <v>113</v>
      </c>
      <c r="G188" t="s">
        <v>49</v>
      </c>
      <c r="H188">
        <v>78574</v>
      </c>
      <c r="I188" t="s">
        <v>108</v>
      </c>
    </row>
    <row r="189" spans="2:10" x14ac:dyDescent="0.4">
      <c r="B189" t="s">
        <v>114</v>
      </c>
      <c r="C189">
        <v>110005</v>
      </c>
      <c r="D189">
        <v>1100056</v>
      </c>
      <c r="E189" t="s">
        <v>26</v>
      </c>
      <c r="F189" t="s">
        <v>115</v>
      </c>
      <c r="G189" t="s">
        <v>49</v>
      </c>
      <c r="H189">
        <v>17029</v>
      </c>
      <c r="I189" t="s">
        <v>111</v>
      </c>
    </row>
    <row r="190" spans="2:10" x14ac:dyDescent="0.4">
      <c r="B190" t="s">
        <v>99</v>
      </c>
      <c r="C190" t="s">
        <v>100</v>
      </c>
      <c r="D190" t="s">
        <v>101</v>
      </c>
      <c r="E190" t="s">
        <v>22</v>
      </c>
      <c r="F190" t="s">
        <v>23</v>
      </c>
      <c r="G190" t="s">
        <v>24</v>
      </c>
      <c r="H190" t="s">
        <v>25</v>
      </c>
      <c r="I190" t="s">
        <v>102</v>
      </c>
      <c r="J190" t="s">
        <v>103</v>
      </c>
    </row>
    <row r="191" spans="2:10" x14ac:dyDescent="0.4">
      <c r="B191" t="s">
        <v>104</v>
      </c>
      <c r="C191">
        <v>110001</v>
      </c>
      <c r="D191">
        <v>1100015</v>
      </c>
      <c r="E191" t="s">
        <v>26</v>
      </c>
      <c r="F191" t="s">
        <v>78</v>
      </c>
      <c r="G191" t="s">
        <v>49</v>
      </c>
      <c r="H191">
        <v>24392</v>
      </c>
      <c r="I191" t="s">
        <v>105</v>
      </c>
    </row>
    <row r="192" spans="2:10" x14ac:dyDescent="0.4">
      <c r="B192" t="s">
        <v>106</v>
      </c>
      <c r="C192">
        <v>110002</v>
      </c>
      <c r="D192">
        <v>1100023</v>
      </c>
      <c r="E192" t="s">
        <v>26</v>
      </c>
      <c r="F192" t="s">
        <v>107</v>
      </c>
      <c r="G192" t="s">
        <v>49</v>
      </c>
      <c r="H192">
        <v>90353</v>
      </c>
      <c r="I192" t="s">
        <v>108</v>
      </c>
    </row>
    <row r="193" spans="2:9" x14ac:dyDescent="0.4">
      <c r="B193" t="s">
        <v>109</v>
      </c>
      <c r="C193">
        <v>110003</v>
      </c>
      <c r="D193">
        <v>1100031</v>
      </c>
      <c r="E193" t="s">
        <v>26</v>
      </c>
      <c r="F193" t="s">
        <v>110</v>
      </c>
      <c r="G193" t="s">
        <v>49</v>
      </c>
      <c r="H193">
        <v>6313</v>
      </c>
      <c r="I193" t="s">
        <v>111</v>
      </c>
    </row>
    <row r="194" spans="2:9" x14ac:dyDescent="0.4">
      <c r="B194" t="s">
        <v>112</v>
      </c>
      <c r="C194">
        <v>110004</v>
      </c>
      <c r="D194">
        <v>1100049</v>
      </c>
      <c r="E194" t="s">
        <v>26</v>
      </c>
      <c r="F194" t="s">
        <v>113</v>
      </c>
      <c r="G194" t="s">
        <v>49</v>
      </c>
      <c r="H194">
        <v>78574</v>
      </c>
      <c r="I194" t="s">
        <v>108</v>
      </c>
    </row>
  </sheetData>
  <mergeCells count="7">
    <mergeCell ref="C81:E81"/>
    <mergeCell ref="C92:D92"/>
    <mergeCell ref="D5:G5"/>
    <mergeCell ref="D21:G21"/>
    <mergeCell ref="I20:K20"/>
    <mergeCell ref="I21:K21"/>
    <mergeCell ref="C58:D58"/>
  </mergeCells>
  <pageMargins left="0.511811024" right="0.511811024" top="0.78740157499999996" bottom="0.78740157499999996" header="0.31496062000000002" footer="0.31496062000000002"/>
  <legacy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0B4B5C-6402-4D89-B697-5EB24B5D402A}">
  <dimension ref="A1:S20"/>
  <sheetViews>
    <sheetView workbookViewId="0">
      <pane xSplit="1" topLeftCell="B1" activePane="topRight" state="frozen"/>
      <selection pane="topRight" activeCell="G21" sqref="G21"/>
    </sheetView>
  </sheetViews>
  <sheetFormatPr defaultRowHeight="14.6" x14ac:dyDescent="0.4"/>
  <cols>
    <col min="1" max="1" width="3.69140625" bestFit="1" customWidth="1"/>
    <col min="2" max="2" width="18.07421875" bestFit="1" customWidth="1"/>
    <col min="3" max="3" width="14.4609375" bestFit="1" customWidth="1"/>
    <col min="4" max="4" width="13.84375" bestFit="1" customWidth="1"/>
    <col min="5" max="5" width="18.07421875" bestFit="1" customWidth="1"/>
    <col min="6" max="6" width="14.4609375" bestFit="1" customWidth="1"/>
    <col min="7" max="7" width="15.3046875" bestFit="1" customWidth="1"/>
    <col min="8" max="8" width="18.07421875" bestFit="1" customWidth="1"/>
    <col min="9" max="9" width="14.4609375" bestFit="1" customWidth="1"/>
    <col min="10" max="10" width="15.3046875" bestFit="1" customWidth="1"/>
    <col min="11" max="11" width="18.07421875" bestFit="1" customWidth="1"/>
    <col min="12" max="12" width="14.4609375" bestFit="1" customWidth="1"/>
    <col min="13" max="13" width="15.3046875" bestFit="1" customWidth="1"/>
    <col min="14" max="14" width="18.07421875" bestFit="1" customWidth="1"/>
    <col min="15" max="15" width="14.4609375" bestFit="1" customWidth="1"/>
    <col min="16" max="16" width="15.3046875" bestFit="1" customWidth="1"/>
    <col min="17" max="17" width="18.07421875" bestFit="1" customWidth="1"/>
    <col min="18" max="18" width="14.4609375" bestFit="1" customWidth="1"/>
    <col min="19" max="19" width="15.3046875" bestFit="1" customWidth="1"/>
  </cols>
  <sheetData>
    <row r="1" spans="1:19" x14ac:dyDescent="0.4">
      <c r="A1" s="16" t="s">
        <v>22</v>
      </c>
      <c r="B1" s="16" t="s">
        <v>23</v>
      </c>
      <c r="C1" s="16" t="s">
        <v>24</v>
      </c>
      <c r="D1" s="16" t="s">
        <v>25</v>
      </c>
      <c r="E1" s="16" t="s">
        <v>66</v>
      </c>
      <c r="F1" s="16" t="s">
        <v>67</v>
      </c>
      <c r="G1" s="16" t="s">
        <v>68</v>
      </c>
      <c r="H1" s="16" t="s">
        <v>69</v>
      </c>
      <c r="I1" s="16" t="s">
        <v>70</v>
      </c>
      <c r="J1" s="16" t="s">
        <v>71</v>
      </c>
      <c r="K1" s="16" t="s">
        <v>69</v>
      </c>
      <c r="L1" s="16" t="s">
        <v>70</v>
      </c>
      <c r="M1" s="16" t="s">
        <v>71</v>
      </c>
      <c r="N1" s="16" t="s">
        <v>72</v>
      </c>
      <c r="O1" s="16" t="s">
        <v>73</v>
      </c>
      <c r="P1" s="16" t="s">
        <v>74</v>
      </c>
      <c r="Q1" s="16" t="s">
        <v>75</v>
      </c>
      <c r="R1" s="16" t="s">
        <v>76</v>
      </c>
      <c r="S1" s="16" t="s">
        <v>77</v>
      </c>
    </row>
    <row r="2" spans="1:19" x14ac:dyDescent="0.4">
      <c r="A2" t="s">
        <v>26</v>
      </c>
      <c r="B2" t="s">
        <v>78</v>
      </c>
      <c r="C2" t="s">
        <v>49</v>
      </c>
      <c r="D2">
        <v>24392</v>
      </c>
      <c r="E2" t="s">
        <v>78</v>
      </c>
      <c r="F2" t="s">
        <v>49</v>
      </c>
      <c r="G2">
        <v>24392</v>
      </c>
      <c r="H2" t="s">
        <v>78</v>
      </c>
      <c r="I2" t="s">
        <v>49</v>
      </c>
      <c r="J2">
        <v>24392</v>
      </c>
      <c r="K2" t="s">
        <v>78</v>
      </c>
      <c r="L2" t="s">
        <v>49</v>
      </c>
      <c r="M2">
        <v>24392</v>
      </c>
      <c r="N2" t="s">
        <v>78</v>
      </c>
      <c r="O2" t="s">
        <v>49</v>
      </c>
      <c r="P2">
        <v>24392</v>
      </c>
      <c r="Q2" t="s">
        <v>78</v>
      </c>
      <c r="R2" t="s">
        <v>49</v>
      </c>
      <c r="S2">
        <v>24392</v>
      </c>
    </row>
    <row r="3" spans="1:19" x14ac:dyDescent="0.4">
      <c r="A3" t="s">
        <v>28</v>
      </c>
      <c r="B3" t="s">
        <v>35</v>
      </c>
      <c r="C3" t="s">
        <v>49</v>
      </c>
      <c r="D3">
        <v>15100</v>
      </c>
      <c r="E3" t="s">
        <v>35</v>
      </c>
      <c r="F3" t="s">
        <v>49</v>
      </c>
      <c r="G3">
        <v>15100</v>
      </c>
      <c r="H3" t="s">
        <v>35</v>
      </c>
      <c r="I3" t="s">
        <v>49</v>
      </c>
      <c r="J3">
        <v>15100</v>
      </c>
      <c r="K3" t="s">
        <v>35</v>
      </c>
      <c r="L3" t="s">
        <v>49</v>
      </c>
      <c r="M3">
        <v>15100</v>
      </c>
      <c r="N3" t="s">
        <v>35</v>
      </c>
      <c r="O3" t="s">
        <v>49</v>
      </c>
      <c r="P3">
        <v>15100</v>
      </c>
      <c r="Q3" t="s">
        <v>35</v>
      </c>
      <c r="R3" t="s">
        <v>49</v>
      </c>
      <c r="S3">
        <v>15100</v>
      </c>
    </row>
    <row r="4" spans="1:19" x14ac:dyDescent="0.4">
      <c r="A4" t="s">
        <v>28</v>
      </c>
      <c r="B4" t="s">
        <v>36</v>
      </c>
      <c r="C4" t="s">
        <v>49</v>
      </c>
      <c r="D4">
        <v>32412</v>
      </c>
      <c r="E4" t="s">
        <v>36</v>
      </c>
      <c r="F4" t="s">
        <v>49</v>
      </c>
      <c r="G4">
        <v>32412</v>
      </c>
      <c r="H4" t="s">
        <v>36</v>
      </c>
      <c r="I4" t="s">
        <v>49</v>
      </c>
      <c r="J4">
        <v>32412</v>
      </c>
      <c r="K4" t="s">
        <v>36</v>
      </c>
      <c r="L4" t="s">
        <v>49</v>
      </c>
      <c r="M4">
        <v>32412</v>
      </c>
      <c r="N4" t="s">
        <v>36</v>
      </c>
      <c r="O4" t="s">
        <v>49</v>
      </c>
      <c r="P4">
        <v>32412</v>
      </c>
      <c r="Q4" t="s">
        <v>36</v>
      </c>
      <c r="R4" t="s">
        <v>49</v>
      </c>
      <c r="S4">
        <v>32412</v>
      </c>
    </row>
    <row r="5" spans="1:19" x14ac:dyDescent="0.4">
      <c r="A5" t="s">
        <v>29</v>
      </c>
      <c r="B5" t="s">
        <v>79</v>
      </c>
      <c r="C5" t="s">
        <v>49</v>
      </c>
      <c r="D5">
        <v>14088</v>
      </c>
      <c r="E5" t="s">
        <v>79</v>
      </c>
      <c r="F5" t="s">
        <v>49</v>
      </c>
      <c r="G5">
        <v>14088</v>
      </c>
      <c r="H5" t="s">
        <v>79</v>
      </c>
      <c r="I5" t="s">
        <v>49</v>
      </c>
      <c r="J5">
        <v>14088</v>
      </c>
      <c r="K5" t="s">
        <v>79</v>
      </c>
      <c r="L5" t="s">
        <v>49</v>
      </c>
      <c r="M5">
        <v>14088</v>
      </c>
      <c r="N5" t="s">
        <v>79</v>
      </c>
      <c r="O5" t="s">
        <v>49</v>
      </c>
      <c r="P5">
        <v>14088</v>
      </c>
      <c r="Q5" t="s">
        <v>79</v>
      </c>
      <c r="R5" t="s">
        <v>49</v>
      </c>
      <c r="S5">
        <v>14088</v>
      </c>
    </row>
    <row r="6" spans="1:19" x14ac:dyDescent="0.4">
      <c r="A6" t="s">
        <v>29</v>
      </c>
      <c r="B6" t="s">
        <v>38</v>
      </c>
      <c r="C6" t="s">
        <v>49</v>
      </c>
      <c r="D6">
        <v>9467</v>
      </c>
      <c r="E6" t="s">
        <v>38</v>
      </c>
      <c r="F6" t="s">
        <v>49</v>
      </c>
      <c r="G6">
        <v>9467</v>
      </c>
      <c r="H6" t="s">
        <v>38</v>
      </c>
      <c r="I6" t="s">
        <v>49</v>
      </c>
      <c r="J6">
        <v>9467</v>
      </c>
      <c r="K6" t="s">
        <v>38</v>
      </c>
      <c r="L6" t="s">
        <v>49</v>
      </c>
      <c r="M6">
        <v>9467</v>
      </c>
      <c r="N6" t="s">
        <v>38</v>
      </c>
      <c r="O6" t="s">
        <v>49</v>
      </c>
      <c r="P6">
        <v>9467</v>
      </c>
      <c r="Q6" t="s">
        <v>38</v>
      </c>
      <c r="R6" t="s">
        <v>49</v>
      </c>
      <c r="S6">
        <v>9467</v>
      </c>
    </row>
    <row r="7" spans="1:19" x14ac:dyDescent="0.4">
      <c r="A7" t="s">
        <v>29</v>
      </c>
      <c r="B7" t="s">
        <v>39</v>
      </c>
      <c r="C7" t="s">
        <v>49</v>
      </c>
      <c r="D7">
        <v>10214</v>
      </c>
      <c r="E7" t="s">
        <v>39</v>
      </c>
      <c r="F7" t="s">
        <v>49</v>
      </c>
      <c r="G7">
        <v>10214</v>
      </c>
      <c r="H7" t="s">
        <v>39</v>
      </c>
      <c r="I7" t="s">
        <v>49</v>
      </c>
      <c r="J7">
        <v>10214</v>
      </c>
      <c r="K7" t="s">
        <v>39</v>
      </c>
      <c r="L7" t="s">
        <v>49</v>
      </c>
      <c r="M7">
        <v>10214</v>
      </c>
      <c r="N7" t="s">
        <v>39</v>
      </c>
      <c r="O7" t="s">
        <v>49</v>
      </c>
      <c r="P7">
        <v>10214</v>
      </c>
      <c r="Q7" t="s">
        <v>39</v>
      </c>
      <c r="R7" t="s">
        <v>49</v>
      </c>
      <c r="S7">
        <v>10214</v>
      </c>
    </row>
    <row r="8" spans="1:19" x14ac:dyDescent="0.4">
      <c r="A8" t="s">
        <v>30</v>
      </c>
      <c r="B8" t="s">
        <v>40</v>
      </c>
      <c r="C8" t="s">
        <v>49</v>
      </c>
      <c r="D8">
        <v>10943</v>
      </c>
      <c r="E8" t="s">
        <v>40</v>
      </c>
      <c r="F8" t="s">
        <v>49</v>
      </c>
      <c r="G8">
        <v>10943</v>
      </c>
      <c r="H8" t="s">
        <v>40</v>
      </c>
      <c r="I8" t="s">
        <v>49</v>
      </c>
      <c r="J8">
        <v>10943</v>
      </c>
      <c r="K8" t="s">
        <v>40</v>
      </c>
      <c r="L8" t="s">
        <v>49</v>
      </c>
      <c r="M8">
        <v>10943</v>
      </c>
      <c r="N8" t="s">
        <v>40</v>
      </c>
      <c r="O8" t="s">
        <v>49</v>
      </c>
      <c r="P8">
        <v>10943</v>
      </c>
      <c r="Q8" t="s">
        <v>40</v>
      </c>
      <c r="R8" t="s">
        <v>49</v>
      </c>
      <c r="S8">
        <v>10943</v>
      </c>
    </row>
    <row r="9" spans="1:19" x14ac:dyDescent="0.4">
      <c r="A9" t="s">
        <v>30</v>
      </c>
      <c r="B9" t="s">
        <v>41</v>
      </c>
      <c r="C9" t="s">
        <v>49</v>
      </c>
      <c r="D9">
        <v>13902</v>
      </c>
      <c r="E9" t="s">
        <v>41</v>
      </c>
      <c r="F9" t="s">
        <v>49</v>
      </c>
      <c r="G9">
        <v>13902</v>
      </c>
      <c r="H9" t="s">
        <v>41</v>
      </c>
      <c r="I9" t="s">
        <v>49</v>
      </c>
      <c r="J9">
        <v>13902</v>
      </c>
      <c r="K9" t="s">
        <v>41</v>
      </c>
      <c r="L9" t="s">
        <v>49</v>
      </c>
      <c r="M9">
        <v>13902</v>
      </c>
      <c r="N9" t="s">
        <v>41</v>
      </c>
      <c r="O9" t="s">
        <v>49</v>
      </c>
      <c r="P9">
        <v>13902</v>
      </c>
      <c r="Q9" t="s">
        <v>41</v>
      </c>
      <c r="R9" t="s">
        <v>49</v>
      </c>
      <c r="S9">
        <v>13902</v>
      </c>
    </row>
    <row r="10" spans="1:19" x14ac:dyDescent="0.4">
      <c r="A10" t="s">
        <v>31</v>
      </c>
      <c r="B10" t="s">
        <v>42</v>
      </c>
      <c r="C10" t="s">
        <v>49</v>
      </c>
      <c r="D10">
        <v>471980</v>
      </c>
      <c r="E10" t="s">
        <v>42</v>
      </c>
      <c r="F10" t="s">
        <v>49</v>
      </c>
      <c r="G10">
        <v>471980</v>
      </c>
      <c r="H10" t="s">
        <v>42</v>
      </c>
      <c r="I10" t="s">
        <v>49</v>
      </c>
      <c r="J10">
        <v>471980</v>
      </c>
      <c r="K10" t="s">
        <v>42</v>
      </c>
      <c r="L10" t="s">
        <v>49</v>
      </c>
      <c r="M10">
        <v>471980</v>
      </c>
      <c r="N10" t="s">
        <v>42</v>
      </c>
      <c r="O10" t="s">
        <v>49</v>
      </c>
      <c r="P10">
        <v>471980</v>
      </c>
      <c r="Q10" t="s">
        <v>42</v>
      </c>
      <c r="R10" t="s">
        <v>49</v>
      </c>
      <c r="S10">
        <v>471980</v>
      </c>
    </row>
    <row r="11" spans="1:19" x14ac:dyDescent="0.4">
      <c r="A11" t="s">
        <v>31</v>
      </c>
      <c r="B11" t="s">
        <v>43</v>
      </c>
      <c r="C11" t="s">
        <v>49</v>
      </c>
      <c r="D11">
        <v>20543</v>
      </c>
      <c r="E11" t="s">
        <v>43</v>
      </c>
      <c r="F11" t="s">
        <v>49</v>
      </c>
      <c r="G11">
        <v>20543</v>
      </c>
      <c r="H11" t="s">
        <v>43</v>
      </c>
      <c r="I11" t="s">
        <v>49</v>
      </c>
      <c r="J11">
        <v>20543</v>
      </c>
      <c r="K11" t="s">
        <v>43</v>
      </c>
      <c r="L11" t="s">
        <v>49</v>
      </c>
      <c r="M11">
        <v>20543</v>
      </c>
      <c r="N11" t="s">
        <v>43</v>
      </c>
      <c r="O11" t="s">
        <v>49</v>
      </c>
      <c r="P11">
        <v>20543</v>
      </c>
      <c r="Q11" t="s">
        <v>43</v>
      </c>
      <c r="R11" t="s">
        <v>49</v>
      </c>
      <c r="S11">
        <v>20543</v>
      </c>
    </row>
    <row r="12" spans="1:19" x14ac:dyDescent="0.4">
      <c r="A12" t="s">
        <v>80</v>
      </c>
      <c r="B12" t="s">
        <v>44</v>
      </c>
      <c r="C12" t="s">
        <v>49</v>
      </c>
      <c r="D12">
        <v>4386</v>
      </c>
      <c r="E12" t="s">
        <v>44</v>
      </c>
      <c r="F12" t="s">
        <v>49</v>
      </c>
      <c r="G12">
        <v>4386</v>
      </c>
      <c r="H12" t="s">
        <v>44</v>
      </c>
      <c r="I12" t="s">
        <v>49</v>
      </c>
      <c r="J12">
        <v>4386</v>
      </c>
      <c r="K12" t="s">
        <v>44</v>
      </c>
      <c r="L12" t="s">
        <v>49</v>
      </c>
      <c r="M12">
        <v>4386</v>
      </c>
      <c r="N12" t="s">
        <v>44</v>
      </c>
      <c r="O12" t="s">
        <v>49</v>
      </c>
      <c r="P12">
        <v>4386</v>
      </c>
      <c r="Q12" t="s">
        <v>44</v>
      </c>
      <c r="R12" t="s">
        <v>49</v>
      </c>
      <c r="S12">
        <v>4386</v>
      </c>
    </row>
    <row r="13" spans="1:19" x14ac:dyDescent="0.4">
      <c r="A13" t="s">
        <v>33</v>
      </c>
      <c r="B13" t="s">
        <v>45</v>
      </c>
      <c r="C13" t="s">
        <v>50</v>
      </c>
      <c r="D13">
        <v>100014</v>
      </c>
      <c r="E13" t="s">
        <v>45</v>
      </c>
      <c r="F13" t="s">
        <v>50</v>
      </c>
      <c r="G13">
        <v>100014</v>
      </c>
      <c r="H13" t="s">
        <v>45</v>
      </c>
      <c r="I13" t="s">
        <v>50</v>
      </c>
      <c r="J13">
        <v>100014</v>
      </c>
      <c r="K13" t="s">
        <v>45</v>
      </c>
      <c r="L13" t="s">
        <v>50</v>
      </c>
      <c r="M13">
        <v>100014</v>
      </c>
      <c r="N13" t="s">
        <v>45</v>
      </c>
      <c r="O13" t="s">
        <v>50</v>
      </c>
      <c r="P13">
        <v>100014</v>
      </c>
      <c r="Q13" t="s">
        <v>45</v>
      </c>
      <c r="R13" t="s">
        <v>50</v>
      </c>
      <c r="S13">
        <v>100014</v>
      </c>
    </row>
    <row r="14" spans="1:19" x14ac:dyDescent="0.4">
      <c r="A14" t="s">
        <v>33</v>
      </c>
      <c r="B14" t="s">
        <v>46</v>
      </c>
      <c r="C14" t="s">
        <v>50</v>
      </c>
      <c r="D14">
        <v>14925</v>
      </c>
      <c r="E14" t="s">
        <v>46</v>
      </c>
      <c r="F14" t="s">
        <v>50</v>
      </c>
      <c r="G14">
        <v>14925</v>
      </c>
      <c r="H14" t="s">
        <v>46</v>
      </c>
      <c r="I14" t="s">
        <v>50</v>
      </c>
      <c r="J14">
        <v>14925</v>
      </c>
      <c r="K14" t="s">
        <v>46</v>
      </c>
      <c r="L14" t="s">
        <v>50</v>
      </c>
      <c r="M14">
        <v>14925</v>
      </c>
      <c r="N14" t="s">
        <v>46</v>
      </c>
      <c r="O14" t="s">
        <v>50</v>
      </c>
      <c r="P14">
        <v>14925</v>
      </c>
      <c r="Q14" t="s">
        <v>46</v>
      </c>
      <c r="R14" t="s">
        <v>50</v>
      </c>
      <c r="S14">
        <v>14925</v>
      </c>
    </row>
    <row r="15" spans="1:19" x14ac:dyDescent="0.4">
      <c r="A15" t="s">
        <v>33</v>
      </c>
      <c r="B15" t="s">
        <v>47</v>
      </c>
      <c r="C15" t="s">
        <v>50</v>
      </c>
      <c r="D15">
        <v>16604</v>
      </c>
      <c r="E15" t="s">
        <v>47</v>
      </c>
      <c r="F15" t="s">
        <v>50</v>
      </c>
      <c r="G15">
        <v>16604</v>
      </c>
      <c r="H15" t="s">
        <v>47</v>
      </c>
      <c r="I15" t="s">
        <v>50</v>
      </c>
      <c r="J15">
        <v>16604</v>
      </c>
      <c r="K15" t="s">
        <v>47</v>
      </c>
      <c r="L15" t="s">
        <v>50</v>
      </c>
      <c r="M15">
        <v>16604</v>
      </c>
      <c r="N15" t="s">
        <v>47</v>
      </c>
      <c r="O15" t="s">
        <v>50</v>
      </c>
      <c r="P15">
        <v>16604</v>
      </c>
      <c r="Q15" t="s">
        <v>47</v>
      </c>
      <c r="R15" t="s">
        <v>50</v>
      </c>
      <c r="S15">
        <v>16604</v>
      </c>
    </row>
    <row r="20" spans="4:5" x14ac:dyDescent="0.4">
      <c r="D20" s="24" t="s">
        <v>81</v>
      </c>
      <c r="E20" s="24"/>
    </row>
  </sheetData>
  <mergeCells count="1">
    <mergeCell ref="D20:E20"/>
  </mergeCells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5</vt:i4>
      </vt:variant>
    </vt:vector>
  </HeadingPairs>
  <TitlesOfParts>
    <vt:vector size="5" baseType="lpstr">
      <vt:lpstr>Soma-sub-mult-div</vt:lpstr>
      <vt:lpstr>AutoSoma</vt:lpstr>
      <vt:lpstr>Localizar e Subst</vt:lpstr>
      <vt:lpstr>Concat_unir_arrum</vt:lpstr>
      <vt:lpstr>Congelar_Paineis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Rodrigo Costa</dc:creator>
  <cp:lastModifiedBy>Rodrigo Costa</cp:lastModifiedBy>
  <cp:lastPrinted>2024-05-06T22:48:21Z</cp:lastPrinted>
  <dcterms:created xsi:type="dcterms:W3CDTF">2024-05-06T22:12:52Z</dcterms:created>
  <dcterms:modified xsi:type="dcterms:W3CDTF">2024-05-07T23:16:45Z</dcterms:modified>
</cp:coreProperties>
</file>